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autoCompressPictures="0" defaultThemeVersion="124226"/>
  <mc:AlternateContent xmlns:mc="http://schemas.openxmlformats.org/markup-compatibility/2006">
    <mc:Choice Requires="x15">
      <x15ac:absPath xmlns:x15ac="http://schemas.microsoft.com/office/spreadsheetml/2010/11/ac" url="/Users/michelle/Desktop/treasurers budget-reporting/"/>
    </mc:Choice>
  </mc:AlternateContent>
  <xr:revisionPtr revIDLastSave="0" documentId="13_ncr:1_{8D049344-0748-674B-BC37-62A14B1F6C52}" xr6:coauthVersionLast="47" xr6:coauthVersionMax="47" xr10:uidLastSave="{00000000-0000-0000-0000-000000000000}"/>
  <bookViews>
    <workbookView xWindow="-34680" yWindow="1140" windowWidth="28800" windowHeight="16340" xr2:uid="{00000000-000D-0000-FFFF-FFFF00000000}"/>
  </bookViews>
  <sheets>
    <sheet name="Annual Budget-Actuals" sheetId="1" r:id="rId1"/>
    <sheet name=" Conference-Budget Actuals" sheetId="2" r:id="rId2"/>
    <sheet name="Other EventProgram Budg-Actual" sheetId="9" r:id="rId3"/>
    <sheet name="Estimate Event Revenue Budget" sheetId="4" r:id="rId4"/>
    <sheet name="Region Chapter Policy" sheetId="11" r:id="rId5"/>
    <sheet name="Cont Ed fee Schedule" sheetId="5" r:id="rId6"/>
  </sheets>
  <definedNames>
    <definedName name="_xlnm._FilterDatabase" localSheetId="1" hidden="1">' Conference-Budget Actuals'!$A$13:$I$35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4" l="1"/>
  <c r="F36" i="4"/>
  <c r="F34" i="4"/>
  <c r="F32" i="4"/>
  <c r="E26" i="1"/>
  <c r="E10" i="1"/>
  <c r="B18" i="4"/>
  <c r="K3" i="2" s="1"/>
  <c r="BA22" i="9"/>
  <c r="AZ22" i="9"/>
  <c r="AY22" i="9"/>
  <c r="AX22" i="9"/>
  <c r="BA7" i="9"/>
  <c r="AZ7" i="9"/>
  <c r="AY7" i="9"/>
  <c r="AX7" i="9"/>
  <c r="AW22" i="9"/>
  <c r="AV22" i="9"/>
  <c r="AU22" i="9"/>
  <c r="AT22" i="9"/>
  <c r="AW7" i="9"/>
  <c r="AV7" i="9"/>
  <c r="AU7" i="9"/>
  <c r="AT7" i="9"/>
  <c r="AS22" i="9"/>
  <c r="AR22" i="9"/>
  <c r="AQ22" i="9"/>
  <c r="AP22" i="9"/>
  <c r="AS7" i="9"/>
  <c r="AR7" i="9"/>
  <c r="AQ7" i="9"/>
  <c r="AP7" i="9"/>
  <c r="AO22" i="9"/>
  <c r="AN22" i="9"/>
  <c r="AM22" i="9"/>
  <c r="AL22" i="9"/>
  <c r="AO7" i="9"/>
  <c r="AN7" i="9"/>
  <c r="AM7" i="9"/>
  <c r="AL7" i="9"/>
  <c r="AK22" i="9"/>
  <c r="AJ22" i="9"/>
  <c r="AI22" i="9"/>
  <c r="AH22" i="9"/>
  <c r="AK7" i="9"/>
  <c r="AJ7" i="9"/>
  <c r="AI7" i="9"/>
  <c r="AH7" i="9"/>
  <c r="AG22" i="9"/>
  <c r="AF22" i="9"/>
  <c r="AE22" i="9"/>
  <c r="AD22" i="9"/>
  <c r="AG7" i="9"/>
  <c r="AF7" i="9"/>
  <c r="AE7" i="9"/>
  <c r="AD7" i="9"/>
  <c r="AC22" i="9"/>
  <c r="AB22" i="9"/>
  <c r="AA22" i="9"/>
  <c r="Z22" i="9"/>
  <c r="AC7" i="9"/>
  <c r="AB7" i="9"/>
  <c r="AA7" i="9"/>
  <c r="Z7" i="9"/>
  <c r="Y22" i="9"/>
  <c r="X22" i="9"/>
  <c r="W22" i="9"/>
  <c r="V22" i="9"/>
  <c r="Y7" i="9"/>
  <c r="X7" i="9"/>
  <c r="W7" i="9"/>
  <c r="V7" i="9"/>
  <c r="U22" i="9"/>
  <c r="T22" i="9"/>
  <c r="S22" i="9"/>
  <c r="R22" i="9"/>
  <c r="U7" i="9"/>
  <c r="T7" i="9"/>
  <c r="S7" i="9"/>
  <c r="R7" i="9"/>
  <c r="Q22" i="9"/>
  <c r="P22" i="9"/>
  <c r="O22" i="9"/>
  <c r="N22" i="9"/>
  <c r="Q7" i="9"/>
  <c r="P7" i="9"/>
  <c r="O7" i="9"/>
  <c r="N7" i="9"/>
  <c r="M22" i="9"/>
  <c r="L22" i="9"/>
  <c r="K22" i="9"/>
  <c r="J22" i="9"/>
  <c r="M7" i="9"/>
  <c r="L7" i="9"/>
  <c r="K7" i="9"/>
  <c r="J7" i="9"/>
  <c r="H22" i="9"/>
  <c r="H7" i="9"/>
  <c r="D31" i="4"/>
  <c r="D32" i="4"/>
  <c r="D41" i="4"/>
  <c r="B39" i="4"/>
  <c r="D38" i="4"/>
  <c r="D37" i="4"/>
  <c r="D36" i="4"/>
  <c r="D35" i="4"/>
  <c r="D34" i="4"/>
  <c r="D33" i="4"/>
  <c r="E27" i="1"/>
  <c r="E37" i="1"/>
  <c r="E35" i="1"/>
  <c r="E34" i="1"/>
  <c r="E33" i="1"/>
  <c r="E32" i="1"/>
  <c r="E30" i="1"/>
  <c r="E29" i="1"/>
  <c r="E22" i="1"/>
  <c r="E21" i="1"/>
  <c r="E20" i="1"/>
  <c r="E19" i="1"/>
  <c r="E18" i="1"/>
  <c r="E17" i="1"/>
  <c r="E9" i="1"/>
  <c r="E8" i="1"/>
  <c r="E7" i="1"/>
  <c r="F12" i="4"/>
  <c r="F18" i="4" s="1"/>
  <c r="D12" i="4"/>
  <c r="D11" i="4"/>
  <c r="I7" i="9"/>
  <c r="F22" i="9"/>
  <c r="I22" i="9"/>
  <c r="G7" i="9"/>
  <c r="G22" i="9"/>
  <c r="F7" i="9"/>
  <c r="F30" i="9" s="1"/>
  <c r="F36" i="9" s="1"/>
  <c r="D5" i="4"/>
  <c r="D6" i="4"/>
  <c r="D7" i="4"/>
  <c r="D8" i="4"/>
  <c r="D9" i="4"/>
  <c r="D10" i="4"/>
  <c r="D13" i="4"/>
  <c r="D18" i="4" s="1"/>
  <c r="D26" i="4" s="1"/>
  <c r="D14" i="4"/>
  <c r="D15" i="4"/>
  <c r="D16" i="4"/>
  <c r="D17" i="4"/>
  <c r="D22" i="4"/>
  <c r="D23" i="4"/>
  <c r="D20" i="4"/>
  <c r="F16" i="4"/>
  <c r="F14" i="4"/>
  <c r="F10" i="4"/>
  <c r="F8" i="4"/>
  <c r="F6" i="4"/>
  <c r="D21" i="4"/>
  <c r="I36" i="2"/>
  <c r="F25" i="1" s="1"/>
  <c r="H36" i="2"/>
  <c r="D25" i="1" s="1"/>
  <c r="G36" i="2"/>
  <c r="C25" i="1" s="1"/>
  <c r="F36" i="2"/>
  <c r="B25" i="1" s="1"/>
  <c r="I10" i="2"/>
  <c r="I38" i="2" s="1"/>
  <c r="I46" i="2" s="1"/>
  <c r="H10" i="2"/>
  <c r="G10" i="2"/>
  <c r="F10" i="2"/>
  <c r="D39" i="4"/>
  <c r="D44" i="4" s="1"/>
  <c r="D12" i="1"/>
  <c r="C12" i="1"/>
  <c r="F44" i="4" l="1"/>
  <c r="F12" i="1"/>
  <c r="B12" i="1"/>
  <c r="F38" i="2"/>
  <c r="F46" i="2" s="1"/>
  <c r="F34" i="9"/>
  <c r="B24" i="1" s="1"/>
  <c r="B38" i="1" s="1"/>
  <c r="G38" i="2"/>
  <c r="G46" i="2" s="1"/>
  <c r="H34" i="9"/>
  <c r="D24" i="1" s="1"/>
  <c r="D38" i="1" s="1"/>
  <c r="I34" i="9"/>
  <c r="F24" i="1" s="1"/>
  <c r="F38" i="1" s="1"/>
  <c r="K4" i="2"/>
  <c r="H38" i="2"/>
  <c r="H46" i="2" s="1"/>
  <c r="M30" i="9"/>
  <c r="M36" i="9" s="1"/>
  <c r="U30" i="9"/>
  <c r="U36" i="9" s="1"/>
  <c r="G34" i="9"/>
  <c r="C24" i="1" s="1"/>
  <c r="G30" i="9"/>
  <c r="G36" i="9" s="1"/>
  <c r="Q30" i="9"/>
  <c r="Q36" i="9" s="1"/>
  <c r="Y30" i="9"/>
  <c r="Y36" i="9" s="1"/>
  <c r="AC30" i="9"/>
  <c r="AC36" i="9" s="1"/>
  <c r="AK30" i="9"/>
  <c r="AK36" i="9" s="1"/>
  <c r="AO30" i="9"/>
  <c r="AO36" i="9" s="1"/>
  <c r="AS30" i="9"/>
  <c r="AS36" i="9" s="1"/>
  <c r="AW30" i="9"/>
  <c r="AW36" i="9" s="1"/>
  <c r="BA30" i="9"/>
  <c r="BA36" i="9" s="1"/>
  <c r="AG30" i="9"/>
  <c r="AG36" i="9" s="1"/>
  <c r="I30" i="9"/>
  <c r="I36" i="9" s="1"/>
  <c r="I32" i="9"/>
  <c r="F11" i="1" s="1"/>
  <c r="F13" i="1" s="1"/>
  <c r="H30" i="9"/>
  <c r="H36" i="9" s="1"/>
  <c r="J30" i="9"/>
  <c r="J36" i="9" s="1"/>
  <c r="N30" i="9"/>
  <c r="N36" i="9" s="1"/>
  <c r="R30" i="9"/>
  <c r="R36" i="9" s="1"/>
  <c r="V30" i="9"/>
  <c r="V36" i="9" s="1"/>
  <c r="Z30" i="9"/>
  <c r="Z36" i="9" s="1"/>
  <c r="AD30" i="9"/>
  <c r="AD36" i="9" s="1"/>
  <c r="AH30" i="9"/>
  <c r="AH36" i="9" s="1"/>
  <c r="AL30" i="9"/>
  <c r="AL36" i="9" s="1"/>
  <c r="AP30" i="9"/>
  <c r="AP36" i="9" s="1"/>
  <c r="AT30" i="9"/>
  <c r="AT36" i="9" s="1"/>
  <c r="AX30" i="9"/>
  <c r="AX36" i="9" s="1"/>
  <c r="F32" i="9"/>
  <c r="B11" i="1" s="1"/>
  <c r="K30" i="9"/>
  <c r="K36" i="9" s="1"/>
  <c r="O30" i="9"/>
  <c r="O36" i="9" s="1"/>
  <c r="S30" i="9"/>
  <c r="S36" i="9" s="1"/>
  <c r="W30" i="9"/>
  <c r="W36" i="9" s="1"/>
  <c r="AA30" i="9"/>
  <c r="AA36" i="9" s="1"/>
  <c r="AE30" i="9"/>
  <c r="AE36" i="9" s="1"/>
  <c r="AI30" i="9"/>
  <c r="AI36" i="9" s="1"/>
  <c r="AM30" i="9"/>
  <c r="AM36" i="9" s="1"/>
  <c r="AQ30" i="9"/>
  <c r="AQ36" i="9" s="1"/>
  <c r="AU30" i="9"/>
  <c r="AU36" i="9" s="1"/>
  <c r="AY30" i="9"/>
  <c r="AY36" i="9" s="1"/>
  <c r="G32" i="9"/>
  <c r="C11" i="1" s="1"/>
  <c r="C13" i="1" s="1"/>
  <c r="L30" i="9"/>
  <c r="L36" i="9" s="1"/>
  <c r="P30" i="9"/>
  <c r="P36" i="9" s="1"/>
  <c r="T30" i="9"/>
  <c r="T36" i="9" s="1"/>
  <c r="X30" i="9"/>
  <c r="X36" i="9" s="1"/>
  <c r="AB30" i="9"/>
  <c r="AB36" i="9" s="1"/>
  <c r="AF30" i="9"/>
  <c r="AF36" i="9" s="1"/>
  <c r="AJ30" i="9"/>
  <c r="AJ36" i="9" s="1"/>
  <c r="AN30" i="9"/>
  <c r="AN36" i="9" s="1"/>
  <c r="AR30" i="9"/>
  <c r="AR36" i="9" s="1"/>
  <c r="AV30" i="9"/>
  <c r="AV36" i="9" s="1"/>
  <c r="AZ30" i="9"/>
  <c r="AZ36" i="9" s="1"/>
  <c r="H32" i="9"/>
  <c r="D11" i="1" s="1"/>
  <c r="E25" i="1"/>
  <c r="E12" i="1"/>
  <c r="F40" i="1" l="1"/>
  <c r="E11" i="1"/>
  <c r="B13" i="1"/>
  <c r="E24" i="1"/>
  <c r="E38" i="1" s="1"/>
  <c r="C38" i="1"/>
  <c r="C40" i="1" s="1"/>
  <c r="B40" i="1"/>
  <c r="E13" i="1"/>
  <c r="D13" i="1"/>
  <c r="D40" i="1" s="1"/>
  <c r="E40" i="1" l="1"/>
</calcChain>
</file>

<file path=xl/sharedStrings.xml><?xml version="1.0" encoding="utf-8"?>
<sst xmlns="http://schemas.openxmlformats.org/spreadsheetml/2006/main" count="255" uniqueCount="170">
  <si>
    <t>Current Year Budget</t>
    <phoneticPr fontId="1" type="noConversion"/>
  </si>
  <si>
    <t>Current Year Budget</t>
    <phoneticPr fontId="1" type="noConversion"/>
  </si>
  <si>
    <t>Current YTD Actual</t>
    <phoneticPr fontId="1" type="noConversion"/>
  </si>
  <si>
    <t>Next Year Budget</t>
    <phoneticPr fontId="1" type="noConversion"/>
  </si>
  <si>
    <t xml:space="preserve">Region/Chapter Board International Conference Travel </t>
    <phoneticPr fontId="1" type="noConversion"/>
  </si>
  <si>
    <r>
      <t>Region Annual Reception at Intl' Conference (</t>
    </r>
    <r>
      <rPr>
        <b/>
        <sz val="14"/>
        <rFont val="Calibri"/>
        <family val="2"/>
      </rPr>
      <t>Region Only</t>
    </r>
    <r>
      <rPr>
        <sz val="14"/>
        <rFont val="Calibri"/>
        <family val="2"/>
      </rPr>
      <t>)</t>
    </r>
    <phoneticPr fontId="1" type="noConversion"/>
  </si>
  <si>
    <t>Tuition Scholarships</t>
    <phoneticPr fontId="1" type="noConversion"/>
  </si>
  <si>
    <t>Membership Development</t>
    <phoneticPr fontId="1" type="noConversion"/>
  </si>
  <si>
    <t>Next Year Budget</t>
    <phoneticPr fontId="1" type="noConversion"/>
  </si>
  <si>
    <t>Shipping (reg packets and supplies)</t>
    <phoneticPr fontId="0" type="noConversion"/>
  </si>
  <si>
    <t>Conference Onsite Staff Travel</t>
  </si>
  <si>
    <t>Total Conference Expenses</t>
  </si>
  <si>
    <r>
      <t>Registrations</t>
    </r>
    <r>
      <rPr>
        <sz val="8"/>
        <rFont val="Times New Roman"/>
        <family val="1"/>
      </rPr>
      <t xml:space="preserve"> </t>
    </r>
    <phoneticPr fontId="0" type="noConversion"/>
  </si>
  <si>
    <r>
      <t>Sponsors</t>
    </r>
    <r>
      <rPr>
        <sz val="8"/>
        <rFont val="Times New Roman"/>
        <family val="1"/>
      </rPr>
      <t xml:space="preserve"> </t>
    </r>
    <phoneticPr fontId="0" type="noConversion"/>
  </si>
  <si>
    <t>Entertainment</t>
    <phoneticPr fontId="0" type="noConversion"/>
  </si>
  <si>
    <t>Conf Hospitality Suite expenses</t>
    <phoneticPr fontId="0" type="noConversion"/>
  </si>
  <si>
    <t>Conference Website</t>
    <phoneticPr fontId="0" type="noConversion"/>
  </si>
  <si>
    <t>Total Conference Revenue</t>
    <phoneticPr fontId="0" type="noConversion"/>
  </si>
  <si>
    <t>Region/Chapter Event Attendance Scholarships</t>
    <phoneticPr fontId="1" type="noConversion"/>
  </si>
  <si>
    <t>Recreational Event</t>
    <phoneticPr fontId="0" type="noConversion"/>
  </si>
  <si>
    <t>Lanyards/Tote Bags/Name Badges</t>
    <phoneticPr fontId="0" type="noConversion"/>
  </si>
  <si>
    <t>Conference Board Dinner</t>
    <phoneticPr fontId="0" type="noConversion"/>
  </si>
  <si>
    <t>Transportation (buses)</t>
    <phoneticPr fontId="1" type="noConversion"/>
  </si>
  <si>
    <r>
      <t xml:space="preserve">Chapter Support/Development </t>
    </r>
    <r>
      <rPr>
        <b/>
        <sz val="14"/>
        <rFont val="Calibri"/>
        <family val="2"/>
      </rPr>
      <t>(Region only)</t>
    </r>
    <phoneticPr fontId="1" type="noConversion"/>
  </si>
  <si>
    <t>EXPENSES</t>
  </si>
  <si>
    <t>TOTAL EXPENSES</t>
  </si>
  <si>
    <t>Region/Chapter Sponsorships</t>
  </si>
  <si>
    <t>Region/Chapter Annual Sponsors (not tied to conference or other events)</t>
  </si>
  <si>
    <t xml:space="preserve">IP Trade Show </t>
  </si>
  <si>
    <t>Architectural/Design Award Submissions</t>
  </si>
  <si>
    <t>Awards</t>
  </si>
  <si>
    <t>Conference Leadership Travel</t>
  </si>
  <si>
    <r>
      <t>Speakers (f</t>
    </r>
    <r>
      <rPr>
        <sz val="11"/>
        <rFont val="Times New Roman"/>
        <family val="1"/>
      </rPr>
      <t>ees/travel/Accommodations</t>
    </r>
    <r>
      <rPr>
        <sz val="12"/>
        <rFont val="Times New Roman"/>
        <family val="1"/>
      </rPr>
      <t>)</t>
    </r>
  </si>
  <si>
    <t>Prior Year Actuals</t>
  </si>
  <si>
    <t>Current YTD Actuals</t>
  </si>
  <si>
    <t>Private Member (early bird rate)</t>
  </si>
  <si>
    <t>Private Non Member (early bird rate)</t>
  </si>
  <si>
    <t>Private Member (regular rate)</t>
  </si>
  <si>
    <t>Private Non Member (regular rate)</t>
  </si>
  <si>
    <t xml:space="preserve">Total </t>
  </si>
  <si>
    <t>Sponsorships</t>
  </si>
  <si>
    <t>Recreational Events</t>
  </si>
  <si>
    <t>Award Submissions</t>
  </si>
  <si>
    <t>Tradeshow</t>
  </si>
  <si>
    <t>TOTAL</t>
  </si>
  <si>
    <t>Extra Guest tickets</t>
  </si>
  <si>
    <t>*</t>
  </si>
  <si>
    <r>
      <t xml:space="preserve">Chapter Region Support/Development </t>
    </r>
    <r>
      <rPr>
        <b/>
        <sz val="14"/>
        <color indexed="8"/>
        <rFont val="Calibri"/>
        <family val="2"/>
      </rPr>
      <t>(Chapter only)</t>
    </r>
  </si>
  <si>
    <t>Credit Card Processing Fees 3.5% (conference only)</t>
  </si>
  <si>
    <t>Non Member Surcharge- $50 per (see policy tab)</t>
  </si>
  <si>
    <t>Association for Learning Environments Continuing Education Provider Service to Regions and Chapters</t>
  </si>
  <si>
    <t>Fee Schedule:</t>
  </si>
  <si>
    <t>The Association is a provider of AIA continuing education credits.  Association Regions and Chapters may choose to have the Association provide and process AIA continuing education credits for their events (webinars, symposiums, workshops, conferences).  The fee schedule for this service is as follows:</t>
  </si>
  <si>
    <t>WEBINARS/MEETINGS</t>
  </si>
  <si>
    <t>$50 per 1 presentation only</t>
  </si>
  <si>
    <t>ONE DAY EVENT</t>
  </si>
  <si>
    <t xml:space="preserve">TWO DAY EVENT </t>
  </si>
  <si>
    <t>$300 per up to 14 presentations (additional $25 per presentation above 14)</t>
  </si>
  <si>
    <t xml:space="preserve">THREE DAY EVENT </t>
  </si>
  <si>
    <t>$400 per up to 19 presentations (additional $25 per presentation above 19)</t>
  </si>
  <si>
    <t xml:space="preserve">FOUR DAY EVENT </t>
  </si>
  <si>
    <t>$500 per up to 25 presentations (additional $25 per presentation above 25)</t>
  </si>
  <si>
    <t>YEARLY UNLIMITED</t>
  </si>
  <si>
    <t>$1000 unlimited events and presentations</t>
  </si>
  <si>
    <t>(Average cost $80 per registrant)</t>
  </si>
  <si>
    <t>PriorYear Actuals</t>
  </si>
  <si>
    <r>
      <rPr>
        <sz val="11"/>
        <color indexed="8"/>
        <rFont val="Calibri"/>
        <family val="2"/>
      </rPr>
      <t xml:space="preserve">as of </t>
    </r>
    <r>
      <rPr>
        <i/>
        <sz val="11"/>
        <color indexed="8"/>
        <rFont val="Calibri"/>
        <family val="2"/>
      </rPr>
      <t>(insert latest date)</t>
    </r>
  </si>
  <si>
    <r>
      <rPr>
        <sz val="10"/>
        <color indexed="8"/>
        <rFont val="Calibri"/>
        <family val="2"/>
      </rPr>
      <t xml:space="preserve">as of </t>
    </r>
    <r>
      <rPr>
        <i/>
        <sz val="10"/>
        <color indexed="8"/>
        <rFont val="Calibri"/>
        <family val="2"/>
      </rPr>
      <t>(insert latest date)</t>
    </r>
  </si>
  <si>
    <t>JANUARY</t>
  </si>
  <si>
    <t>FEBRUARY</t>
  </si>
  <si>
    <t>Venues (Rooms, F&amp;B, AV, Offsite)</t>
  </si>
  <si>
    <t>Brochure/Program (design, printing)</t>
  </si>
  <si>
    <t>Event Mobile App- optional ($500)</t>
  </si>
  <si>
    <t xml:space="preserve">Attendee Gift, Raffle prizes </t>
  </si>
  <si>
    <t>Transportation (buses)</t>
  </si>
  <si>
    <t>Shipping/Printing/Supplies</t>
  </si>
  <si>
    <t>Website</t>
  </si>
  <si>
    <t>Leadership Travel</t>
  </si>
  <si>
    <t>Venue (F&amp;B, Rental, etc)</t>
  </si>
  <si>
    <t>Misc.</t>
  </si>
  <si>
    <t xml:space="preserve">Signage </t>
  </si>
  <si>
    <t>MARCH</t>
  </si>
  <si>
    <r>
      <t>Region/Chapter Conference Revenue (</t>
    </r>
    <r>
      <rPr>
        <b/>
        <sz val="14"/>
        <color indexed="8"/>
        <rFont val="Calibri"/>
        <family val="2"/>
      </rPr>
      <t>auto fills from Conf  Budget Tab</t>
    </r>
    <r>
      <rPr>
        <sz val="14"/>
        <color indexed="8"/>
        <rFont val="Calibri"/>
        <family val="2"/>
      </rPr>
      <t>)</t>
    </r>
  </si>
  <si>
    <r>
      <t>Region/Chapter Conference Expenses (</t>
    </r>
    <r>
      <rPr>
        <b/>
        <sz val="14"/>
        <rFont val="Calibri"/>
        <family val="2"/>
      </rPr>
      <t>auto fills from Conf  Budget Tab</t>
    </r>
    <r>
      <rPr>
        <sz val="14"/>
        <rFont val="Calibri"/>
        <family val="2"/>
      </rPr>
      <t>)</t>
    </r>
  </si>
  <si>
    <t>APRIL</t>
  </si>
  <si>
    <t>MAY</t>
  </si>
  <si>
    <t>JUNE</t>
  </si>
  <si>
    <t>JULY</t>
  </si>
  <si>
    <t>AUGUST</t>
  </si>
  <si>
    <t>SEPTEMBER</t>
  </si>
  <si>
    <t>OCTOBER</t>
  </si>
  <si>
    <t>NOVEMBER</t>
  </si>
  <si>
    <t>DECEMBER</t>
  </si>
  <si>
    <t>Total Jan-Dec Revenues- auto fills to Annual Budget Tab</t>
  </si>
  <si>
    <t>Total Jan-Dec Expenses- auto fills to Annual Budget Tab</t>
  </si>
  <si>
    <r>
      <rPr>
        <b/>
        <sz val="11"/>
        <color indexed="8"/>
        <rFont val="Calibri"/>
        <family val="2"/>
      </rPr>
      <t xml:space="preserve">as of </t>
    </r>
    <r>
      <rPr>
        <b/>
        <i/>
        <sz val="11"/>
        <color indexed="8"/>
        <rFont val="Calibri"/>
        <family val="2"/>
      </rPr>
      <t>(insert latest date)</t>
    </r>
  </si>
  <si>
    <t>Rate</t>
  </si>
  <si>
    <t>SD/Public Member (early bird rate)</t>
  </si>
  <si>
    <t>SD/Public Nonmember (early bird rate)</t>
  </si>
  <si>
    <t>SD/Public Nonmember (regular rate)</t>
  </si>
  <si>
    <t>SD/Public Member (regular rate)</t>
  </si>
  <si>
    <r>
      <rPr>
        <b/>
        <sz val="11"/>
        <color indexed="8"/>
        <rFont val="Calibri"/>
        <family val="2"/>
      </rPr>
      <t>Other Event ONLY</t>
    </r>
    <r>
      <rPr>
        <sz val="11"/>
        <color theme="1"/>
        <rFont val="Calibri"/>
        <family val="2"/>
        <scheme val="minor"/>
      </rPr>
      <t xml:space="preserve"> NM</t>
    </r>
  </si>
  <si>
    <r>
      <rPr>
        <b/>
        <sz val="11"/>
        <color indexed="8"/>
        <rFont val="Calibri"/>
        <family val="2"/>
      </rPr>
      <t xml:space="preserve">Confrence ONLY </t>
    </r>
    <r>
      <rPr>
        <sz val="11"/>
        <color theme="1"/>
        <rFont val="Calibri"/>
        <family val="2"/>
        <scheme val="minor"/>
      </rPr>
      <t xml:space="preserve"> NM</t>
    </r>
  </si>
  <si>
    <t>Surcharge $50 per</t>
  </si>
  <si>
    <t>NM EXPENSE Est.</t>
  </si>
  <si>
    <r>
      <rPr>
        <b/>
        <sz val="18"/>
        <rFont val="Times New Roman"/>
        <family val="1"/>
      </rPr>
      <t xml:space="preserve">* </t>
    </r>
    <r>
      <rPr>
        <b/>
        <i/>
        <sz val="12"/>
        <rFont val="Times New Roman"/>
        <family val="1"/>
      </rPr>
      <t>This form should be completed with Staff Regional/Chapter Director for the most comprehensive and accurate forcasting</t>
    </r>
  </si>
  <si>
    <t>Credit Card Processing Fees 3.5% ( only)</t>
  </si>
  <si>
    <r>
      <t xml:space="preserve">Other Events- Programs ( </t>
    </r>
    <r>
      <rPr>
        <b/>
        <sz val="14"/>
        <color indexed="8"/>
        <rFont val="Calibri"/>
        <family val="2"/>
      </rPr>
      <t>by month auto fills from Other Events Budget Tab</t>
    </r>
    <r>
      <rPr>
        <sz val="14"/>
        <color indexed="8"/>
        <rFont val="Calibri"/>
        <family val="2"/>
      </rPr>
      <t>)</t>
    </r>
  </si>
  <si>
    <t>Region/Chapter Conference Exchange Program</t>
  </si>
  <si>
    <t>This form should be completed with Staff Regional/Chapter Director for the most comprehensive and accurate forcasting</t>
  </si>
  <si>
    <t>Estimate # Attendees</t>
  </si>
  <si>
    <t>Estimated # Attendees:</t>
  </si>
  <si>
    <t>$100 per more than 1 up to 4 presentations (additional $25 per presentation above 4)</t>
  </si>
  <si>
    <t>Continuing Ed Processing Fees (see fee schedule tab)</t>
  </si>
  <si>
    <r>
      <t xml:space="preserve">Regions and chapters that use this service </t>
    </r>
    <r>
      <rPr>
        <b/>
        <sz val="12"/>
        <color indexed="8"/>
        <rFont val="Cambria"/>
        <family val="1"/>
      </rPr>
      <t>will be invoiced at the end of each year (December), inclusive of all events, and associated fees, within that year.</t>
    </r>
  </si>
  <si>
    <t>Region/Chapter Leadership Exp</t>
  </si>
  <si>
    <t>Region/Chapter Event-Programs Exp</t>
  </si>
  <si>
    <t>Region/Chapter Development Exp</t>
  </si>
  <si>
    <t>Scholarships/Sponsorships Exp</t>
  </si>
  <si>
    <t>Operating Exp</t>
  </si>
  <si>
    <r>
      <t>Travel International Strategic Planning Session (</t>
    </r>
    <r>
      <rPr>
        <b/>
        <sz val="14"/>
        <rFont val="Calibri"/>
        <family val="2"/>
      </rPr>
      <t>Region only-</t>
    </r>
    <r>
      <rPr>
        <sz val="14"/>
        <rFont val="Calibri"/>
        <family val="2"/>
      </rPr>
      <t>Every 2-3 Years)</t>
    </r>
  </si>
  <si>
    <t>Region/Chapter Strategic Planning Session (every 2-3 years)</t>
  </si>
  <si>
    <t>Other Scholarships</t>
  </si>
  <si>
    <r>
      <t xml:space="preserve">Variance                    </t>
    </r>
    <r>
      <rPr>
        <b/>
        <sz val="10"/>
        <rFont val="Calibri"/>
        <family val="2"/>
      </rPr>
      <t xml:space="preserve"> current yr- actual vs. budget</t>
    </r>
  </si>
  <si>
    <t>Current YTD # Attendees:</t>
  </si>
  <si>
    <t>Current YTD Net:</t>
  </si>
  <si>
    <t>Misc/General and Administrative</t>
  </si>
  <si>
    <t>Event G&amp;A Operation Costs- Member Dues Subsidy (see policy tab)</t>
  </si>
  <si>
    <t>This is an expense covered by the Association-demonstrating infrastructure</t>
  </si>
  <si>
    <t>operation costs subsidized by dues, will not be charged directly to</t>
  </si>
  <si>
    <t>CONFERENCE ONLY- Category</t>
  </si>
  <si>
    <t>OTHER EVENTS/PROGRAMS (monthly)- Category</t>
  </si>
  <si>
    <t>Next Year Budget</t>
  </si>
  <si>
    <r>
      <t xml:space="preserve">as of </t>
    </r>
    <r>
      <rPr>
        <i/>
        <sz val="10"/>
        <color indexed="8"/>
        <rFont val="Calibri"/>
        <family val="2"/>
      </rPr>
      <t>(insert latest date)</t>
    </r>
  </si>
  <si>
    <t>EXPENSE</t>
  </si>
  <si>
    <t>Region/Chapter Leadership Meetings/gifts</t>
  </si>
  <si>
    <t>Misc (planning meetings, supplies, printing, etc)</t>
  </si>
  <si>
    <r>
      <rPr>
        <b/>
        <i/>
        <sz val="18"/>
        <color indexed="8"/>
        <rFont val="Calibri"/>
        <family val="2"/>
      </rPr>
      <t xml:space="preserve">(Insert Region or Chapter) </t>
    </r>
    <r>
      <rPr>
        <b/>
        <sz val="18"/>
        <color indexed="8"/>
        <rFont val="Calibri"/>
        <family val="2"/>
      </rPr>
      <t>ANNUAL BUDGET WORKSHEET</t>
    </r>
  </si>
  <si>
    <r>
      <rPr>
        <b/>
        <i/>
        <sz val="18"/>
        <rFont val="Times New Roman"/>
        <family val="1"/>
      </rPr>
      <t xml:space="preserve">(Insert Region or Chapter) </t>
    </r>
    <r>
      <rPr>
        <b/>
        <sz val="18"/>
        <rFont val="Times New Roman"/>
        <family val="1"/>
      </rPr>
      <t>Conference Pro Forma</t>
    </r>
  </si>
  <si>
    <r>
      <rPr>
        <b/>
        <i/>
        <sz val="18"/>
        <rFont val="Times New Roman"/>
        <family val="1"/>
      </rPr>
      <t xml:space="preserve">(Insert Region or Chapter) </t>
    </r>
    <r>
      <rPr>
        <b/>
        <sz val="18"/>
        <rFont val="Times New Roman"/>
        <family val="1"/>
      </rPr>
      <t xml:space="preserve">Other Events-Programs Pro Forma- by month * </t>
    </r>
    <r>
      <rPr>
        <b/>
        <i/>
        <sz val="14"/>
        <rFont val="Times New Roman"/>
        <family val="1"/>
      </rPr>
      <t>This form should be completed with Staff Regional/Chapter Director for the most comprehensive and accurate forcasting</t>
    </r>
  </si>
  <si>
    <t>Account Balance</t>
  </si>
  <si>
    <r>
      <t xml:space="preserve">End of </t>
    </r>
    <r>
      <rPr>
        <i/>
        <sz val="14"/>
        <color indexed="8"/>
        <rFont val="Calibri"/>
        <family val="2"/>
      </rPr>
      <t>insert last year</t>
    </r>
  </si>
  <si>
    <r>
      <t xml:space="preserve">YTD </t>
    </r>
    <r>
      <rPr>
        <i/>
        <sz val="14"/>
        <color indexed="8"/>
        <rFont val="Calibri"/>
        <family val="2"/>
      </rPr>
      <t>insert current date</t>
    </r>
  </si>
  <si>
    <t xml:space="preserve">Private Daily Registration Members </t>
  </si>
  <si>
    <t xml:space="preserve">Private Daily Registration Non Members </t>
  </si>
  <si>
    <t xml:space="preserve">Public Daily Registration Members </t>
  </si>
  <si>
    <t xml:space="preserve">Public Daily Registration Non Members </t>
  </si>
  <si>
    <t>Tours (lunches, rentals, ect)</t>
  </si>
  <si>
    <t>TS/Arch Exh (Decorator, rental, F&amp;B)</t>
  </si>
  <si>
    <t xml:space="preserve">Region/Chapter Conference Partnering - Portion of Proceeds </t>
  </si>
  <si>
    <t>Region/Chapter Conference Partnering- Portion of Proceeds</t>
  </si>
  <si>
    <t>REVENUE</t>
  </si>
  <si>
    <t>TOTAL REVENUE</t>
  </si>
  <si>
    <t>Net Income/(Loss)</t>
  </si>
  <si>
    <t xml:space="preserve"> Conference Net Income/(Loss)</t>
  </si>
  <si>
    <t xml:space="preserve"> Event-Program Net Income/(Loss)</t>
  </si>
  <si>
    <t>Estimate Event Revenue</t>
  </si>
  <si>
    <t>CONFERENCE REVENUE GRAND TOTAL</t>
  </si>
  <si>
    <t>OTHER EVENTS REVENUE GRAND TOTAL</t>
  </si>
  <si>
    <t>Total Event Revenue</t>
  </si>
  <si>
    <t>Total Event Expenses</t>
  </si>
  <si>
    <t>SchoolsNEXT (team, jury, travel, awards, etc)</t>
  </si>
  <si>
    <t>Recreational Event (venue, F&amp;B, signage, awards, etc)</t>
  </si>
  <si>
    <t>Regions/Chapters but should be budgeted to demonstrate true performance</t>
  </si>
  <si>
    <t>Performance Net Income/(Loss)</t>
  </si>
  <si>
    <t>True Performance Net Income/(Loss) includes Event G&amp;A Costs</t>
  </si>
  <si>
    <t>Membership Rebate $5 per member</t>
  </si>
  <si>
    <t>Non Member Surcharge- $20 per (see policy tab)</t>
  </si>
  <si>
    <t>(Average cost $10 virtual/$30 in person per registrant)</t>
  </si>
  <si>
    <r>
      <t xml:space="preserve">Surcharge $20 per </t>
    </r>
    <r>
      <rPr>
        <b/>
        <sz val="11"/>
        <color indexed="8"/>
        <rFont val="Calibri"/>
        <family val="2"/>
      </rPr>
      <t>Exp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</si>
</sst>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7" x14ac:knownFonts="1">
    <font>
      <sz val="11"/>
      <color theme="1"/>
      <name val="Calibri"/>
      <family val="2"/>
      <scheme val="minor"/>
    </font>
    <font>
      <sz val="8"/>
      <name val="Verdana"/>
      <family val="2"/>
    </font>
    <font>
      <b/>
      <sz val="18"/>
      <name val="Times New Roman"/>
      <family val="1"/>
    </font>
    <font>
      <sz val="10"/>
      <name val="Times New Roman"/>
      <family val="1"/>
    </font>
    <font>
      <sz val="12"/>
      <name val="Times New Roman"/>
      <family val="1"/>
    </font>
    <font>
      <b/>
      <sz val="12"/>
      <name val="Times New Roman"/>
      <family val="1"/>
    </font>
    <font>
      <sz val="8"/>
      <name val="Times New Roman"/>
      <family val="1"/>
    </font>
    <font>
      <sz val="11"/>
      <name val="Times New Roman"/>
      <family val="1"/>
    </font>
    <font>
      <b/>
      <sz val="10"/>
      <name val="Times New Roman"/>
      <family val="1"/>
    </font>
    <font>
      <b/>
      <sz val="18"/>
      <color indexed="8"/>
      <name val="Calibri"/>
      <family val="2"/>
    </font>
    <font>
      <b/>
      <sz val="14"/>
      <color indexed="8"/>
      <name val="Calibri"/>
      <family val="2"/>
    </font>
    <font>
      <b/>
      <sz val="14"/>
      <name val="Calibri"/>
      <family val="2"/>
    </font>
    <font>
      <sz val="14"/>
      <color indexed="8"/>
      <name val="Calibri"/>
      <family val="2"/>
    </font>
    <font>
      <sz val="14"/>
      <name val="Calibri"/>
      <family val="2"/>
    </font>
    <font>
      <i/>
      <sz val="14"/>
      <name val="Calibri"/>
      <family val="2"/>
    </font>
    <font>
      <b/>
      <i/>
      <sz val="14"/>
      <color indexed="8"/>
      <name val="Calibri"/>
      <family val="2"/>
    </font>
    <font>
      <b/>
      <i/>
      <sz val="14"/>
      <name val="Calibri"/>
      <family val="2"/>
    </font>
    <font>
      <i/>
      <sz val="12"/>
      <name val="Times New Roman"/>
      <family val="1"/>
    </font>
    <font>
      <sz val="11"/>
      <color indexed="8"/>
      <name val="Calibri"/>
      <family val="2"/>
    </font>
    <font>
      <i/>
      <sz val="11"/>
      <color indexed="8"/>
      <name val="Calibri"/>
      <family val="2"/>
    </font>
    <font>
      <i/>
      <sz val="10"/>
      <color indexed="8"/>
      <name val="Calibri"/>
      <family val="2"/>
    </font>
    <font>
      <sz val="10"/>
      <color indexed="8"/>
      <name val="Calibri"/>
      <family val="2"/>
    </font>
    <font>
      <b/>
      <sz val="14"/>
      <name val="Times New Roman"/>
      <family val="1"/>
    </font>
    <font>
      <b/>
      <sz val="11"/>
      <color indexed="8"/>
      <name val="Calibri"/>
      <family val="2"/>
    </font>
    <font>
      <b/>
      <i/>
      <sz val="12"/>
      <name val="Times New Roman"/>
      <family val="1"/>
    </font>
    <font>
      <b/>
      <i/>
      <sz val="11"/>
      <color indexed="8"/>
      <name val="Calibri"/>
      <family val="2"/>
    </font>
    <font>
      <b/>
      <i/>
      <sz val="14"/>
      <name val="Times New Roman"/>
      <family val="1"/>
    </font>
    <font>
      <b/>
      <sz val="12"/>
      <color indexed="8"/>
      <name val="Cambria"/>
      <family val="1"/>
    </font>
    <font>
      <b/>
      <sz val="10"/>
      <name val="Calibri"/>
      <family val="2"/>
    </font>
    <font>
      <b/>
      <i/>
      <sz val="18"/>
      <color indexed="8"/>
      <name val="Calibri"/>
      <family val="2"/>
    </font>
    <font>
      <b/>
      <i/>
      <sz val="18"/>
      <name val="Times New Roman"/>
      <family val="1"/>
    </font>
    <font>
      <i/>
      <sz val="14"/>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2"/>
      <color theme="1"/>
      <name val="Calibri"/>
      <family val="2"/>
      <scheme val="minor"/>
    </font>
    <font>
      <sz val="12"/>
      <color theme="1"/>
      <name val="Cambria"/>
      <family val="1"/>
    </font>
    <font>
      <i/>
      <sz val="11"/>
      <color theme="1"/>
      <name val="Calibri"/>
      <family val="2"/>
    </font>
    <font>
      <b/>
      <sz val="12"/>
      <color theme="1"/>
      <name val="Cambria"/>
      <family val="1"/>
    </font>
    <font>
      <b/>
      <sz val="12"/>
      <color theme="1"/>
      <name val="Times New Roman"/>
      <family val="1"/>
    </font>
    <font>
      <b/>
      <sz val="14"/>
      <color theme="1"/>
      <name val="Calibri"/>
      <family val="2"/>
    </font>
    <font>
      <b/>
      <i/>
      <sz val="11"/>
      <color theme="1"/>
      <name val="Calibri"/>
      <family val="2"/>
    </font>
    <font>
      <b/>
      <sz val="18"/>
      <color theme="1"/>
      <name val="Calibri"/>
      <family val="2"/>
      <scheme val="minor"/>
    </font>
    <font>
      <i/>
      <sz val="10"/>
      <color theme="1"/>
      <name val="Calibri"/>
      <family val="2"/>
    </font>
    <font>
      <sz val="10"/>
      <color rgb="FF000000"/>
      <name val="Calibri"/>
      <family val="2"/>
      <scheme val="minor"/>
    </font>
    <font>
      <i/>
      <sz val="10"/>
      <color rgb="FF000000"/>
      <name val="Calibri"/>
      <family val="2"/>
      <scheme val="minor"/>
    </font>
  </fonts>
  <fills count="1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rgb="FFFFFFAA"/>
        <bgColor indexed="64"/>
      </patternFill>
    </fill>
    <fill>
      <patternFill patternType="solid">
        <fgColor theme="3"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8FF9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AA"/>
        <bgColor rgb="FF000000"/>
      </patternFill>
    </fill>
    <fill>
      <patternFill patternType="solid">
        <fgColor theme="9" tint="0.39997558519241921"/>
        <bgColor indexed="64"/>
      </patternFill>
    </fill>
    <fill>
      <patternFill patternType="solid">
        <fgColor rgb="FFF7FF87"/>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rgb="FF000000"/>
      </right>
      <top style="medium">
        <color indexed="64"/>
      </top>
      <bottom/>
      <diagonal/>
    </border>
  </borders>
  <cellStyleXfs count="2">
    <xf numFmtId="0" fontId="0" fillId="0" borderId="0"/>
    <xf numFmtId="44" fontId="32" fillId="0" borderId="0" applyFont="0" applyFill="0" applyBorder="0" applyAlignment="0" applyProtection="0"/>
  </cellStyleXfs>
  <cellXfs count="193">
    <xf numFmtId="0" fontId="0" fillId="0" borderId="0" xfId="0"/>
    <xf numFmtId="44" fontId="0" fillId="0" borderId="0" xfId="0" applyNumberFormat="1"/>
    <xf numFmtId="4" fontId="0" fillId="0" borderId="0" xfId="0" applyNumberFormat="1"/>
    <xf numFmtId="0" fontId="34" fillId="0" borderId="0" xfId="0" applyFont="1"/>
    <xf numFmtId="0" fontId="0" fillId="0" borderId="0" xfId="0" applyAlignment="1">
      <alignment horizontal="center"/>
    </xf>
    <xf numFmtId="10" fontId="0" fillId="0" borderId="0" xfId="0" applyNumberFormat="1" applyAlignment="1">
      <alignment horizontal="center"/>
    </xf>
    <xf numFmtId="0" fontId="0" fillId="0" borderId="0" xfId="0" applyAlignment="1">
      <alignment wrapText="1"/>
    </xf>
    <xf numFmtId="44" fontId="32" fillId="0" borderId="0" xfId="1" applyFont="1" applyFill="1" applyBorder="1"/>
    <xf numFmtId="44" fontId="35" fillId="0" borderId="0" xfId="0" applyNumberFormat="1" applyFont="1"/>
    <xf numFmtId="164" fontId="0" fillId="0" borderId="0" xfId="0" applyNumberFormat="1"/>
    <xf numFmtId="0" fontId="35" fillId="0" borderId="0" xfId="0" applyFont="1"/>
    <xf numFmtId="0" fontId="35" fillId="0" borderId="0" xfId="0" applyFont="1" applyAlignment="1">
      <alignment wrapText="1"/>
    </xf>
    <xf numFmtId="0" fontId="35" fillId="0" borderId="0" xfId="0" applyFont="1" applyAlignment="1">
      <alignment horizontal="center"/>
    </xf>
    <xf numFmtId="0" fontId="3" fillId="0" borderId="0" xfId="0" applyFont="1"/>
    <xf numFmtId="164" fontId="4" fillId="0" borderId="0" xfId="0" applyNumberFormat="1" applyFont="1"/>
    <xf numFmtId="0" fontId="2" fillId="0" borderId="0" xfId="0" applyFont="1" applyAlignment="1">
      <alignment horizontal="center"/>
    </xf>
    <xf numFmtId="0" fontId="3" fillId="0" borderId="0" xfId="0" applyFont="1" applyBorder="1"/>
    <xf numFmtId="164" fontId="4" fillId="0" borderId="0" xfId="0" applyNumberFormat="1" applyFont="1" applyBorder="1"/>
    <xf numFmtId="0" fontId="4" fillId="0" borderId="0" xfId="0" applyFont="1" applyAlignment="1">
      <alignment horizontal="left"/>
    </xf>
    <xf numFmtId="0" fontId="5" fillId="0" borderId="0" xfId="0" applyFont="1" applyAlignment="1">
      <alignment horizontal="left"/>
    </xf>
    <xf numFmtId="44" fontId="5" fillId="0" borderId="0" xfId="1" applyFont="1" applyBorder="1"/>
    <xf numFmtId="0" fontId="4" fillId="0" borderId="0" xfId="0" applyFont="1" applyBorder="1" applyAlignment="1">
      <alignment horizontal="left"/>
    </xf>
    <xf numFmtId="0" fontId="5" fillId="0" borderId="0" xfId="0" applyFont="1" applyBorder="1" applyAlignment="1">
      <alignment horizontal="left"/>
    </xf>
    <xf numFmtId="0" fontId="6" fillId="0" borderId="0" xfId="0" applyFont="1"/>
    <xf numFmtId="0" fontId="5" fillId="0" borderId="0" xfId="0" applyFont="1" applyBorder="1"/>
    <xf numFmtId="44" fontId="5" fillId="0" borderId="1" xfId="1" applyFont="1" applyBorder="1"/>
    <xf numFmtId="44" fontId="4" fillId="0" borderId="2" xfId="1" applyFont="1" applyBorder="1"/>
    <xf numFmtId="44" fontId="4" fillId="0" borderId="2" xfId="1" applyFont="1" applyFill="1" applyBorder="1"/>
    <xf numFmtId="44" fontId="5" fillId="0" borderId="1" xfId="0" applyNumberFormat="1" applyFont="1" applyBorder="1"/>
    <xf numFmtId="44" fontId="4" fillId="2" borderId="2" xfId="1" applyFont="1" applyFill="1" applyBorder="1"/>
    <xf numFmtId="44" fontId="5" fillId="2" borderId="1" xfId="1" applyFont="1" applyFill="1" applyBorder="1"/>
    <xf numFmtId="44" fontId="5" fillId="2" borderId="1" xfId="0" applyNumberFormat="1" applyFont="1" applyFill="1" applyBorder="1"/>
    <xf numFmtId="0" fontId="8" fillId="0" borderId="3" xfId="0" applyFont="1" applyBorder="1"/>
    <xf numFmtId="0" fontId="8" fillId="2" borderId="3" xfId="0" applyFont="1" applyFill="1" applyBorder="1"/>
    <xf numFmtId="0" fontId="8" fillId="2" borderId="2" xfId="0" applyFont="1" applyFill="1" applyBorder="1"/>
    <xf numFmtId="0" fontId="8" fillId="0" borderId="2" xfId="0" applyFont="1" applyBorder="1"/>
    <xf numFmtId="0" fontId="9" fillId="0" borderId="0" xfId="0" applyFont="1" applyBorder="1" applyAlignment="1">
      <alignment horizontal="center"/>
    </xf>
    <xf numFmtId="0" fontId="10" fillId="0" borderId="2" xfId="0" applyFont="1" applyFill="1" applyBorder="1"/>
    <xf numFmtId="0" fontId="11" fillId="2" borderId="2" xfId="0" applyFont="1" applyFill="1" applyBorder="1" applyAlignment="1">
      <alignment wrapText="1"/>
    </xf>
    <xf numFmtId="0" fontId="11" fillId="2" borderId="2" xfId="0" applyFont="1" applyFill="1" applyBorder="1"/>
    <xf numFmtId="0" fontId="11" fillId="0" borderId="2" xfId="0" applyFont="1" applyFill="1" applyBorder="1" applyAlignment="1">
      <alignment wrapText="1"/>
    </xf>
    <xf numFmtId="0" fontId="11" fillId="0" borderId="0" xfId="0" applyFont="1" applyFill="1" applyBorder="1"/>
    <xf numFmtId="0" fontId="10" fillId="0" borderId="0" xfId="0" applyFont="1" applyFill="1" applyBorder="1"/>
    <xf numFmtId="44" fontId="12" fillId="0" borderId="2" xfId="1" applyFont="1" applyFill="1" applyBorder="1"/>
    <xf numFmtId="44" fontId="13" fillId="2" borderId="2" xfId="1" applyFont="1" applyFill="1" applyBorder="1"/>
    <xf numFmtId="44" fontId="13" fillId="0" borderId="2" xfId="1" applyFont="1" applyFill="1" applyBorder="1"/>
    <xf numFmtId="44" fontId="13" fillId="0" borderId="0" xfId="1" applyFont="1" applyFill="1" applyBorder="1"/>
    <xf numFmtId="44" fontId="10" fillId="0" borderId="1" xfId="0" applyNumberFormat="1" applyFont="1" applyFill="1" applyBorder="1"/>
    <xf numFmtId="44" fontId="11" fillId="0" borderId="1" xfId="0" applyNumberFormat="1" applyFont="1" applyFill="1" applyBorder="1"/>
    <xf numFmtId="44" fontId="11" fillId="2" borderId="1" xfId="0" applyNumberFormat="1" applyFont="1" applyFill="1" applyBorder="1"/>
    <xf numFmtId="44" fontId="11" fillId="0" borderId="0" xfId="0" applyNumberFormat="1" applyFont="1" applyFill="1" applyBorder="1"/>
    <xf numFmtId="0" fontId="12" fillId="0" borderId="0" xfId="0" applyFont="1" applyFill="1" applyBorder="1"/>
    <xf numFmtId="0" fontId="13" fillId="0" borderId="0" xfId="0" applyFont="1" applyFill="1" applyBorder="1"/>
    <xf numFmtId="44" fontId="13" fillId="0" borderId="0" xfId="0" applyNumberFormat="1" applyFont="1" applyFill="1" applyBorder="1"/>
    <xf numFmtId="0" fontId="12" fillId="0" borderId="0" xfId="0" applyFont="1"/>
    <xf numFmtId="44" fontId="12" fillId="2" borderId="2" xfId="1" applyFont="1" applyFill="1" applyBorder="1"/>
    <xf numFmtId="0" fontId="13" fillId="0" borderId="0" xfId="0" applyFont="1"/>
    <xf numFmtId="44" fontId="10" fillId="2" borderId="1" xfId="0" applyNumberFormat="1" applyFont="1" applyFill="1" applyBorder="1"/>
    <xf numFmtId="44" fontId="10" fillId="0" borderId="0" xfId="0" applyNumberFormat="1" applyFont="1" applyFill="1" applyBorder="1"/>
    <xf numFmtId="44" fontId="11" fillId="0" borderId="4" xfId="0" applyNumberFormat="1" applyFont="1" applyFill="1" applyBorder="1"/>
    <xf numFmtId="44" fontId="11" fillId="2" borderId="5" xfId="0" applyNumberFormat="1" applyFont="1" applyFill="1" applyBorder="1"/>
    <xf numFmtId="44" fontId="11" fillId="0" borderId="6" xfId="0" applyNumberFormat="1" applyFont="1" applyFill="1" applyBorder="1"/>
    <xf numFmtId="0" fontId="14" fillId="0" borderId="0" xfId="0" applyFont="1" applyFill="1" applyBorder="1" applyAlignment="1">
      <alignment horizontal="center"/>
    </xf>
    <xf numFmtId="44" fontId="5" fillId="0" borderId="0" xfId="0" applyNumberFormat="1" applyFont="1" applyBorder="1"/>
    <xf numFmtId="0" fontId="33" fillId="0" borderId="0" xfId="0" applyFont="1"/>
    <xf numFmtId="0" fontId="36" fillId="0" borderId="0" xfId="0" applyFont="1"/>
    <xf numFmtId="0" fontId="0" fillId="3" borderId="0" xfId="0" applyFill="1"/>
    <xf numFmtId="164" fontId="0" fillId="0" borderId="0" xfId="0" applyNumberFormat="1" applyAlignment="1">
      <alignment horizontal="center"/>
    </xf>
    <xf numFmtId="3" fontId="33" fillId="0" borderId="0" xfId="0" applyNumberFormat="1" applyFont="1" applyAlignment="1">
      <alignment horizontal="center"/>
    </xf>
    <xf numFmtId="164" fontId="33" fillId="0" borderId="0" xfId="0" applyNumberFormat="1" applyFont="1" applyAlignment="1">
      <alignment horizontal="center"/>
    </xf>
    <xf numFmtId="3" fontId="0" fillId="0" borderId="0" xfId="0" applyNumberFormat="1" applyAlignment="1">
      <alignment horizontal="center"/>
    </xf>
    <xf numFmtId="164" fontId="0" fillId="0" borderId="0" xfId="0" applyNumberFormat="1" applyFont="1" applyAlignment="1">
      <alignment horizontal="center"/>
    </xf>
    <xf numFmtId="3" fontId="0" fillId="4" borderId="0" xfId="0" applyNumberFormat="1" applyFill="1" applyAlignment="1">
      <alignment horizontal="center"/>
    </xf>
    <xf numFmtId="164" fontId="0" fillId="4" borderId="0" xfId="0" applyNumberFormat="1" applyFill="1" applyAlignment="1">
      <alignment horizontal="center"/>
    </xf>
    <xf numFmtId="0" fontId="17" fillId="0" borderId="0" xfId="0" applyFont="1" applyAlignment="1">
      <alignment horizontal="left"/>
    </xf>
    <xf numFmtId="0" fontId="4" fillId="0" borderId="0" xfId="0" applyFont="1" applyAlignment="1">
      <alignment horizontal="center"/>
    </xf>
    <xf numFmtId="0" fontId="8" fillId="0" borderId="0" xfId="0" applyFont="1" applyAlignment="1">
      <alignment horizontal="center"/>
    </xf>
    <xf numFmtId="0" fontId="37" fillId="0" borderId="0" xfId="0" applyFont="1" applyAlignment="1">
      <alignment vertical="center"/>
    </xf>
    <xf numFmtId="44" fontId="5" fillId="0" borderId="0" xfId="0" applyNumberFormat="1" applyFont="1" applyFill="1" applyBorder="1"/>
    <xf numFmtId="44" fontId="5" fillId="0" borderId="4" xfId="1" applyFont="1" applyBorder="1"/>
    <xf numFmtId="0" fontId="38" fillId="5" borderId="0" xfId="0" applyFont="1" applyFill="1" applyBorder="1" applyAlignment="1">
      <alignment horizontal="center"/>
    </xf>
    <xf numFmtId="0" fontId="39" fillId="0" borderId="0" xfId="0" applyFont="1" applyAlignment="1">
      <alignment vertical="center"/>
    </xf>
    <xf numFmtId="0" fontId="24" fillId="0" borderId="0" xfId="0" applyFont="1" applyAlignment="1">
      <alignment horizontal="left"/>
    </xf>
    <xf numFmtId="44" fontId="4" fillId="0" borderId="7" xfId="1" applyFont="1" applyBorder="1"/>
    <xf numFmtId="44" fontId="5" fillId="0" borderId="8" xfId="1" applyFont="1" applyBorder="1"/>
    <xf numFmtId="0" fontId="3" fillId="0" borderId="9" xfId="0" applyFont="1" applyBorder="1"/>
    <xf numFmtId="44" fontId="5" fillId="0" borderId="8" xfId="0" applyNumberFormat="1" applyFont="1" applyBorder="1"/>
    <xf numFmtId="44" fontId="5" fillId="0" borderId="9" xfId="0" applyNumberFormat="1" applyFont="1" applyBorder="1"/>
    <xf numFmtId="44" fontId="5" fillId="0" borderId="10" xfId="0" applyNumberFormat="1" applyFont="1" applyFill="1" applyBorder="1"/>
    <xf numFmtId="0" fontId="40" fillId="0" borderId="0" xfId="0" applyFont="1"/>
    <xf numFmtId="44" fontId="33" fillId="0" borderId="0" xfId="0" applyNumberFormat="1" applyFont="1"/>
    <xf numFmtId="0" fontId="10" fillId="0" borderId="11" xfId="0" applyFont="1" applyFill="1" applyBorder="1"/>
    <xf numFmtId="0" fontId="11" fillId="0" borderId="12" xfId="0" applyFont="1" applyFill="1" applyBorder="1" applyAlignment="1">
      <alignment wrapText="1"/>
    </xf>
    <xf numFmtId="0" fontId="41" fillId="6" borderId="13" xfId="0" applyFont="1" applyFill="1" applyBorder="1"/>
    <xf numFmtId="0" fontId="10" fillId="7" borderId="13" xfId="0" applyFont="1" applyFill="1" applyBorder="1"/>
    <xf numFmtId="0" fontId="42" fillId="0" borderId="12" xfId="0" applyFont="1" applyFill="1" applyBorder="1" applyAlignment="1">
      <alignment horizontal="center"/>
    </xf>
    <xf numFmtId="0" fontId="12" fillId="0" borderId="0" xfId="0" applyFont="1" applyFill="1"/>
    <xf numFmtId="0" fontId="12" fillId="8" borderId="2" xfId="0" applyFont="1" applyFill="1" applyBorder="1"/>
    <xf numFmtId="0" fontId="12" fillId="9" borderId="2" xfId="0" applyFont="1" applyFill="1" applyBorder="1"/>
    <xf numFmtId="0" fontId="13" fillId="9" borderId="2" xfId="0" applyFont="1" applyFill="1" applyBorder="1"/>
    <xf numFmtId="0" fontId="13" fillId="9" borderId="2" xfId="0" applyFont="1" applyFill="1" applyBorder="1" applyAlignment="1">
      <alignment wrapText="1"/>
    </xf>
    <xf numFmtId="0" fontId="4" fillId="9" borderId="0" xfId="0" applyFont="1" applyFill="1" applyAlignment="1">
      <alignment horizontal="left"/>
    </xf>
    <xf numFmtId="0" fontId="3" fillId="9" borderId="0" xfId="0" applyFont="1" applyFill="1" applyBorder="1" applyAlignment="1">
      <alignment horizontal="left"/>
    </xf>
    <xf numFmtId="0" fontId="4" fillId="9" borderId="0" xfId="0" applyFont="1" applyFill="1" applyBorder="1" applyAlignment="1">
      <alignment horizontal="left"/>
    </xf>
    <xf numFmtId="0" fontId="5" fillId="9" borderId="0" xfId="0" applyFont="1" applyFill="1" applyBorder="1" applyAlignment="1">
      <alignment horizontal="left"/>
    </xf>
    <xf numFmtId="0" fontId="3" fillId="9" borderId="0" xfId="0" applyFont="1" applyFill="1" applyAlignment="1">
      <alignment horizontal="left"/>
    </xf>
    <xf numFmtId="0" fontId="4" fillId="8" borderId="0" xfId="0" applyFont="1" applyFill="1" applyAlignment="1">
      <alignment horizontal="left"/>
    </xf>
    <xf numFmtId="0" fontId="5" fillId="10" borderId="14" xfId="0" applyFont="1" applyFill="1" applyBorder="1" applyAlignment="1">
      <alignment horizontal="left"/>
    </xf>
    <xf numFmtId="0" fontId="6" fillId="10" borderId="6" xfId="0" applyFont="1" applyFill="1" applyBorder="1"/>
    <xf numFmtId="0" fontId="26" fillId="0" borderId="0" xfId="0" applyFont="1" applyAlignment="1">
      <alignment horizontal="left"/>
    </xf>
    <xf numFmtId="0" fontId="2" fillId="0" borderId="0" xfId="0" applyFont="1" applyAlignment="1"/>
    <xf numFmtId="164" fontId="4" fillId="11" borderId="0" xfId="0" applyNumberFormat="1" applyFont="1" applyFill="1"/>
    <xf numFmtId="37" fontId="4" fillId="0" borderId="0" xfId="1" applyNumberFormat="1" applyFont="1"/>
    <xf numFmtId="44" fontId="12" fillId="12" borderId="2" xfId="1" applyFont="1" applyFill="1" applyBorder="1"/>
    <xf numFmtId="44" fontId="13" fillId="12" borderId="2" xfId="1" applyFont="1" applyFill="1" applyBorder="1"/>
    <xf numFmtId="44" fontId="13" fillId="13" borderId="2" xfId="1" applyFont="1" applyFill="1" applyBorder="1"/>
    <xf numFmtId="0" fontId="11" fillId="0" borderId="2" xfId="0" applyFont="1" applyFill="1" applyBorder="1" applyAlignment="1">
      <alignment horizontal="center" wrapText="1"/>
    </xf>
    <xf numFmtId="44" fontId="11" fillId="0" borderId="5" xfId="0" applyNumberFormat="1" applyFont="1" applyFill="1" applyBorder="1"/>
    <xf numFmtId="0" fontId="33" fillId="0" borderId="15" xfId="0" applyFont="1" applyBorder="1" applyAlignment="1">
      <alignment horizontal="center"/>
    </xf>
    <xf numFmtId="0" fontId="0" fillId="0" borderId="15" xfId="0" applyBorder="1" applyAlignment="1">
      <alignment horizontal="center"/>
    </xf>
    <xf numFmtId="0" fontId="0" fillId="3" borderId="15" xfId="0" applyFill="1" applyBorder="1"/>
    <xf numFmtId="164" fontId="0" fillId="0" borderId="15" xfId="0" applyNumberFormat="1" applyBorder="1" applyAlignment="1">
      <alignment horizontal="center"/>
    </xf>
    <xf numFmtId="0" fontId="0" fillId="0" borderId="15" xfId="0" applyBorder="1"/>
    <xf numFmtId="0" fontId="33" fillId="0" borderId="0" xfId="0" applyFont="1" applyBorder="1"/>
    <xf numFmtId="3" fontId="33" fillId="0" borderId="0" xfId="0" applyNumberFormat="1" applyFont="1" applyBorder="1" applyAlignment="1">
      <alignment horizontal="center"/>
    </xf>
    <xf numFmtId="164" fontId="33" fillId="0" borderId="0" xfId="0" applyNumberFormat="1" applyFont="1" applyBorder="1" applyAlignment="1">
      <alignment horizontal="center"/>
    </xf>
    <xf numFmtId="0" fontId="0" fillId="0" borderId="0" xfId="0" applyBorder="1"/>
    <xf numFmtId="164" fontId="0" fillId="0" borderId="0" xfId="0" applyNumberFormat="1" applyBorder="1" applyAlignment="1">
      <alignment horizontal="center"/>
    </xf>
    <xf numFmtId="3" fontId="0" fillId="4" borderId="15" xfId="0" applyNumberFormat="1" applyFill="1" applyBorder="1" applyAlignment="1">
      <alignment horizontal="center"/>
    </xf>
    <xf numFmtId="164" fontId="0" fillId="4" borderId="15" xfId="0" applyNumberFormat="1" applyFill="1" applyBorder="1" applyAlignment="1">
      <alignment horizontal="center"/>
    </xf>
    <xf numFmtId="164" fontId="33" fillId="0" borderId="0" xfId="0" applyNumberFormat="1" applyFont="1" applyBorder="1"/>
    <xf numFmtId="0" fontId="43" fillId="0" borderId="0" xfId="0" applyFont="1"/>
    <xf numFmtId="0" fontId="33" fillId="8" borderId="15" xfId="0" applyFont="1" applyFill="1" applyBorder="1"/>
    <xf numFmtId="0" fontId="33" fillId="8" borderId="16" xfId="0" applyFont="1" applyFill="1" applyBorder="1"/>
    <xf numFmtId="0" fontId="33" fillId="13" borderId="15" xfId="0" applyFont="1" applyFill="1" applyBorder="1"/>
    <xf numFmtId="0" fontId="33" fillId="13" borderId="16" xfId="0" applyFont="1" applyFill="1" applyBorder="1"/>
    <xf numFmtId="0" fontId="33" fillId="8" borderId="15" xfId="0" applyFont="1" applyFill="1" applyBorder="1" applyAlignment="1">
      <alignment horizontal="center"/>
    </xf>
    <xf numFmtId="0" fontId="0" fillId="8" borderId="12" xfId="0" applyFill="1" applyBorder="1"/>
    <xf numFmtId="164" fontId="33" fillId="8" borderId="17" xfId="0" applyNumberFormat="1" applyFont="1" applyFill="1" applyBorder="1"/>
    <xf numFmtId="0" fontId="33" fillId="13" borderId="15" xfId="0" applyFont="1" applyFill="1" applyBorder="1" applyAlignment="1">
      <alignment horizontal="center"/>
    </xf>
    <xf numFmtId="0" fontId="0" fillId="13" borderId="12" xfId="0" applyFill="1" applyBorder="1"/>
    <xf numFmtId="164" fontId="33" fillId="13" borderId="17" xfId="0" applyNumberFormat="1" applyFont="1" applyFill="1" applyBorder="1"/>
    <xf numFmtId="44" fontId="4" fillId="2" borderId="16" xfId="1" applyFont="1" applyFill="1" applyBorder="1"/>
    <xf numFmtId="44" fontId="5" fillId="2" borderId="18" xfId="0" applyNumberFormat="1" applyFont="1" applyFill="1" applyBorder="1"/>
    <xf numFmtId="0" fontId="44" fillId="5" borderId="0" xfId="0" applyFont="1" applyFill="1" applyBorder="1" applyAlignment="1">
      <alignment horizontal="center"/>
    </xf>
    <xf numFmtId="44" fontId="4" fillId="0" borderId="19" xfId="1" applyFont="1" applyFill="1" applyBorder="1"/>
    <xf numFmtId="44" fontId="5" fillId="0" borderId="20" xfId="1" applyFont="1" applyFill="1" applyBorder="1"/>
    <xf numFmtId="164" fontId="4" fillId="0" borderId="10" xfId="0" applyNumberFormat="1" applyFont="1" applyFill="1" applyBorder="1"/>
    <xf numFmtId="0" fontId="8" fillId="0" borderId="21" xfId="0" applyFont="1" applyFill="1" applyBorder="1"/>
    <xf numFmtId="0" fontId="44" fillId="0" borderId="10" xfId="0" applyFont="1" applyFill="1" applyBorder="1" applyAlignment="1">
      <alignment horizontal="center"/>
    </xf>
    <xf numFmtId="0" fontId="8" fillId="0" borderId="22" xfId="0" applyFont="1" applyBorder="1"/>
    <xf numFmtId="0" fontId="8" fillId="2" borderId="23" xfId="0" applyFont="1" applyFill="1" applyBorder="1"/>
    <xf numFmtId="44" fontId="5" fillId="2" borderId="24" xfId="1" applyFont="1" applyFill="1" applyBorder="1"/>
    <xf numFmtId="44" fontId="4" fillId="0" borderId="25" xfId="1" applyFont="1" applyFill="1" applyBorder="1"/>
    <xf numFmtId="44" fontId="5" fillId="0" borderId="26" xfId="0" applyNumberFormat="1" applyFont="1" applyFill="1" applyBorder="1"/>
    <xf numFmtId="44" fontId="5" fillId="0" borderId="27" xfId="1" applyFont="1" applyBorder="1"/>
    <xf numFmtId="164" fontId="4" fillId="0" borderId="28" xfId="0" applyNumberFormat="1" applyFont="1" applyBorder="1"/>
    <xf numFmtId="164" fontId="4" fillId="0" borderId="29" xfId="0" applyNumberFormat="1" applyFont="1" applyFill="1" applyBorder="1"/>
    <xf numFmtId="44" fontId="5" fillId="2" borderId="30" xfId="1" applyFont="1" applyFill="1" applyBorder="1"/>
    <xf numFmtId="44" fontId="5" fillId="0" borderId="6" xfId="1" applyFont="1" applyFill="1" applyBorder="1"/>
    <xf numFmtId="0" fontId="45" fillId="14" borderId="0" xfId="0" applyFont="1" applyFill="1" applyAlignment="1">
      <alignment horizontal="center"/>
    </xf>
    <xf numFmtId="0" fontId="46" fillId="0" borderId="10" xfId="0" applyFont="1" applyBorder="1" applyAlignment="1">
      <alignment horizontal="center"/>
    </xf>
    <xf numFmtId="0" fontId="5" fillId="6" borderId="13" xfId="0" applyFont="1" applyFill="1" applyBorder="1"/>
    <xf numFmtId="0" fontId="5" fillId="7" borderId="13" xfId="0" applyFont="1" applyFill="1" applyBorder="1"/>
    <xf numFmtId="0" fontId="5" fillId="10" borderId="30" xfId="0" applyFont="1" applyFill="1" applyBorder="1" applyAlignment="1">
      <alignment horizontal="left"/>
    </xf>
    <xf numFmtId="0" fontId="6" fillId="10" borderId="30" xfId="0" applyFont="1" applyFill="1" applyBorder="1"/>
    <xf numFmtId="0" fontId="10" fillId="10" borderId="16" xfId="0" applyFont="1" applyFill="1" applyBorder="1"/>
    <xf numFmtId="164" fontId="5" fillId="0" borderId="0" xfId="0" applyNumberFormat="1" applyFont="1" applyBorder="1"/>
    <xf numFmtId="0" fontId="2" fillId="0" borderId="0" xfId="0" applyFont="1" applyAlignment="1">
      <alignment horizontal="right"/>
    </xf>
    <xf numFmtId="0" fontId="10" fillId="15" borderId="2" xfId="0" applyFont="1" applyFill="1" applyBorder="1"/>
    <xf numFmtId="0" fontId="0" fillId="15" borderId="2" xfId="0" applyFill="1" applyBorder="1"/>
    <xf numFmtId="44" fontId="13" fillId="16" borderId="17" xfId="1" applyFont="1" applyFill="1" applyBorder="1"/>
    <xf numFmtId="0" fontId="5" fillId="0" borderId="0" xfId="0" applyFont="1" applyAlignment="1">
      <alignment horizontal="left"/>
    </xf>
    <xf numFmtId="44" fontId="5" fillId="0" borderId="2" xfId="1" applyFont="1" applyBorder="1"/>
    <xf numFmtId="44" fontId="5" fillId="2" borderId="2" xfId="1" applyFont="1" applyFill="1" applyBorder="1"/>
    <xf numFmtId="44" fontId="4" fillId="2" borderId="5" xfId="1" applyFont="1" applyFill="1" applyBorder="1"/>
    <xf numFmtId="0" fontId="22" fillId="17" borderId="0" xfId="0" applyFont="1" applyFill="1" applyAlignment="1">
      <alignment horizontal="left"/>
    </xf>
    <xf numFmtId="0" fontId="5" fillId="17" borderId="0" xfId="0" applyFont="1" applyFill="1" applyAlignment="1">
      <alignment horizontal="left"/>
    </xf>
    <xf numFmtId="0" fontId="3" fillId="17" borderId="0" xfId="0" applyFont="1" applyFill="1"/>
    <xf numFmtId="0" fontId="16" fillId="0" borderId="0" xfId="0" applyFont="1" applyFill="1" applyBorder="1" applyAlignment="1">
      <alignment horizontal="left"/>
    </xf>
    <xf numFmtId="0" fontId="9" fillId="0" borderId="0" xfId="0" applyFont="1" applyBorder="1" applyAlignment="1">
      <alignment horizontal="center"/>
    </xf>
    <xf numFmtId="0" fontId="15" fillId="0" borderId="0" xfId="0" applyFont="1" applyFill="1" applyBorder="1" applyAlignment="1">
      <alignment horizontal="left"/>
    </xf>
    <xf numFmtId="0" fontId="2" fillId="0" borderId="0" xfId="0" applyFont="1" applyAlignment="1">
      <alignment horizontal="center"/>
    </xf>
    <xf numFmtId="0" fontId="5" fillId="0" borderId="0" xfId="0" applyFont="1" applyBorder="1" applyAlignment="1">
      <alignment horizontal="left"/>
    </xf>
    <xf numFmtId="0" fontId="5" fillId="0" borderId="0" xfId="0" applyFont="1" applyAlignment="1">
      <alignment horizontal="left"/>
    </xf>
    <xf numFmtId="0" fontId="5" fillId="0" borderId="0" xfId="0" applyFont="1" applyFill="1" applyBorder="1" applyAlignment="1">
      <alignment horizontal="center"/>
    </xf>
    <xf numFmtId="0" fontId="4" fillId="8" borderId="0" xfId="0" applyFont="1" applyFill="1" applyAlignment="1">
      <alignment horizontal="left"/>
    </xf>
    <xf numFmtId="0" fontId="22" fillId="0" borderId="27" xfId="0" applyFont="1" applyBorder="1" applyAlignment="1">
      <alignment horizontal="center"/>
    </xf>
    <xf numFmtId="0" fontId="22" fillId="0" borderId="28" xfId="0" applyFont="1" applyBorder="1" applyAlignment="1">
      <alignment horizontal="center"/>
    </xf>
    <xf numFmtId="0" fontId="22" fillId="0" borderId="29" xfId="0" applyFont="1" applyBorder="1" applyAlignment="1">
      <alignment horizontal="center"/>
    </xf>
    <xf numFmtId="0" fontId="4" fillId="0" borderId="0" xfId="0" applyFont="1" applyFill="1" applyBorder="1" applyAlignment="1">
      <alignment horizontal="center"/>
    </xf>
    <xf numFmtId="0" fontId="22" fillId="0" borderId="31" xfId="0" applyFont="1" applyBorder="1" applyAlignment="1">
      <alignment horizontal="center"/>
    </xf>
    <xf numFmtId="0" fontId="37"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2451100</xdr:colOff>
      <xdr:row>0</xdr:row>
      <xdr:rowOff>127000</xdr:rowOff>
    </xdr:from>
    <xdr:to>
      <xdr:col>0</xdr:col>
      <xdr:colOff>4483100</xdr:colOff>
      <xdr:row>3</xdr:row>
      <xdr:rowOff>50800</xdr:rowOff>
    </xdr:to>
    <xdr:pic>
      <xdr:nvPicPr>
        <xdr:cNvPr id="2172" name="Picture 2">
          <a:extLst>
            <a:ext uri="{FF2B5EF4-FFF2-40B4-BE49-F238E27FC236}">
              <a16:creationId xmlns:a16="http://schemas.microsoft.com/office/drawing/2014/main" id="{94DD05A9-1267-1345-8891-DD6C274A2A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1100" y="127000"/>
          <a:ext cx="20320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482600</xdr:colOff>
      <xdr:row>0</xdr:row>
      <xdr:rowOff>0</xdr:rowOff>
    </xdr:from>
    <xdr:to>
      <xdr:col>10</xdr:col>
      <xdr:colOff>0</xdr:colOff>
      <xdr:row>52</xdr:row>
      <xdr:rowOff>152400</xdr:rowOff>
    </xdr:to>
    <xdr:pic>
      <xdr:nvPicPr>
        <xdr:cNvPr id="2" name="Picture 1">
          <a:extLst>
            <a:ext uri="{FF2B5EF4-FFF2-40B4-BE49-F238E27FC236}">
              <a16:creationId xmlns:a16="http://schemas.microsoft.com/office/drawing/2014/main" id="{A11FF354-0398-404F-8790-431D2C9D538A}"/>
            </a:ext>
          </a:extLst>
        </xdr:cNvPr>
        <xdr:cNvPicPr>
          <a:picLocks noChangeAspect="1"/>
        </xdr:cNvPicPr>
      </xdr:nvPicPr>
      <xdr:blipFill>
        <a:blip xmlns:r="http://schemas.openxmlformats.org/officeDocument/2006/relationships" r:embed="rId1"/>
        <a:stretch>
          <a:fillRect/>
        </a:stretch>
      </xdr:blipFill>
      <xdr:spPr>
        <a:xfrm>
          <a:off x="482600" y="0"/>
          <a:ext cx="7772400" cy="10058400"/>
        </a:xfrm>
        <a:prstGeom prst="rect">
          <a:avLst/>
        </a:prstGeom>
      </xdr:spPr>
    </xdr:pic>
    <xdr:clientData/>
  </xdr:twoCellAnchor>
  <xdr:twoCellAnchor editAs="oneCell">
    <xdr:from>
      <xdr:col>0</xdr:col>
      <xdr:colOff>419100</xdr:colOff>
      <xdr:row>51</xdr:row>
      <xdr:rowOff>76200</xdr:rowOff>
    </xdr:from>
    <xdr:to>
      <xdr:col>9</xdr:col>
      <xdr:colOff>762000</xdr:colOff>
      <xdr:row>104</xdr:row>
      <xdr:rowOff>38100</xdr:rowOff>
    </xdr:to>
    <xdr:pic>
      <xdr:nvPicPr>
        <xdr:cNvPr id="3" name="Picture 2">
          <a:extLst>
            <a:ext uri="{FF2B5EF4-FFF2-40B4-BE49-F238E27FC236}">
              <a16:creationId xmlns:a16="http://schemas.microsoft.com/office/drawing/2014/main" id="{E86B711D-A784-6E4E-90B2-28C97039AC9B}"/>
            </a:ext>
          </a:extLst>
        </xdr:cNvPr>
        <xdr:cNvPicPr>
          <a:picLocks noChangeAspect="1"/>
        </xdr:cNvPicPr>
      </xdr:nvPicPr>
      <xdr:blipFill>
        <a:blip xmlns:r="http://schemas.openxmlformats.org/officeDocument/2006/relationships" r:embed="rId2"/>
        <a:stretch>
          <a:fillRect/>
        </a:stretch>
      </xdr:blipFill>
      <xdr:spPr>
        <a:xfrm>
          <a:off x="419100" y="9791700"/>
          <a:ext cx="7772400" cy="10058400"/>
        </a:xfrm>
        <a:prstGeom prst="rect">
          <a:avLst/>
        </a:prstGeom>
      </xdr:spPr>
    </xdr:pic>
    <xdr:clientData/>
  </xdr:twoCellAnchor>
  <xdr:twoCellAnchor editAs="oneCell">
    <xdr:from>
      <xdr:col>0</xdr:col>
      <xdr:colOff>469900</xdr:colOff>
      <xdr:row>99</xdr:row>
      <xdr:rowOff>88900</xdr:rowOff>
    </xdr:from>
    <xdr:to>
      <xdr:col>9</xdr:col>
      <xdr:colOff>812800</xdr:colOff>
      <xdr:row>152</xdr:row>
      <xdr:rowOff>50800</xdr:rowOff>
    </xdr:to>
    <xdr:pic>
      <xdr:nvPicPr>
        <xdr:cNvPr id="4" name="Picture 3">
          <a:extLst>
            <a:ext uri="{FF2B5EF4-FFF2-40B4-BE49-F238E27FC236}">
              <a16:creationId xmlns:a16="http://schemas.microsoft.com/office/drawing/2014/main" id="{E5D9F9FC-9F3B-994B-A23B-07CB534576F9}"/>
            </a:ext>
          </a:extLst>
        </xdr:cNvPr>
        <xdr:cNvPicPr>
          <a:picLocks noChangeAspect="1"/>
        </xdr:cNvPicPr>
      </xdr:nvPicPr>
      <xdr:blipFill>
        <a:blip xmlns:r="http://schemas.openxmlformats.org/officeDocument/2006/relationships" r:embed="rId3"/>
        <a:stretch>
          <a:fillRect/>
        </a:stretch>
      </xdr:blipFill>
      <xdr:spPr>
        <a:xfrm>
          <a:off x="469900" y="18948400"/>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K45"/>
  <sheetViews>
    <sheetView tabSelected="1" workbookViewId="0">
      <pane xSplit="1" ySplit="5" topLeftCell="B6" activePane="bottomRight" state="frozen"/>
      <selection pane="topRight" activeCell="B1" sqref="B1"/>
      <selection pane="bottomLeft" activeCell="A6" sqref="A6"/>
      <selection pane="bottomRight" activeCell="A6" sqref="A6"/>
    </sheetView>
  </sheetViews>
  <sheetFormatPr baseColWidth="10" defaultColWidth="8.83203125" defaultRowHeight="15" x14ac:dyDescent="0.2"/>
  <cols>
    <col min="1" max="1" width="78.6640625" customWidth="1"/>
    <col min="2" max="2" width="24.83203125" customWidth="1"/>
    <col min="3" max="3" width="23.5" customWidth="1"/>
    <col min="4" max="4" width="22.1640625" customWidth="1"/>
    <col min="5" max="5" width="23.83203125" customWidth="1"/>
    <col min="6" max="6" width="21.5" customWidth="1"/>
    <col min="7" max="7" width="18.5" customWidth="1"/>
    <col min="8" max="8" width="12.1640625" bestFit="1" customWidth="1"/>
    <col min="9" max="10" width="12.1640625" customWidth="1"/>
  </cols>
  <sheetData>
    <row r="3" spans="1:8" ht="24" x14ac:dyDescent="0.3">
      <c r="A3" s="180" t="s">
        <v>137</v>
      </c>
      <c r="B3" s="180"/>
      <c r="C3" s="180"/>
      <c r="D3" s="180"/>
      <c r="E3" s="180"/>
      <c r="F3" s="180"/>
      <c r="G3" s="180"/>
    </row>
    <row r="4" spans="1:8" ht="16" customHeight="1" x14ac:dyDescent="0.3">
      <c r="A4" s="36"/>
      <c r="B4" s="36"/>
      <c r="C4" s="36"/>
      <c r="D4" s="36"/>
      <c r="E4" s="36"/>
      <c r="F4" s="36"/>
      <c r="G4" s="36"/>
    </row>
    <row r="5" spans="1:8" ht="38" customHeight="1" thickBot="1" x14ac:dyDescent="0.3">
      <c r="A5" s="42"/>
      <c r="B5" s="37" t="s">
        <v>65</v>
      </c>
      <c r="C5" s="38" t="s">
        <v>1</v>
      </c>
      <c r="D5" s="39" t="s">
        <v>2</v>
      </c>
      <c r="E5" s="116" t="s">
        <v>123</v>
      </c>
      <c r="F5" s="40" t="s">
        <v>3</v>
      </c>
      <c r="G5" s="41"/>
    </row>
    <row r="6" spans="1:8" ht="20" thickBot="1" x14ac:dyDescent="0.3">
      <c r="A6" s="93" t="s">
        <v>151</v>
      </c>
      <c r="B6" s="91"/>
      <c r="C6" s="92"/>
      <c r="D6" s="95" t="s">
        <v>95</v>
      </c>
      <c r="E6" s="95"/>
      <c r="F6" s="92"/>
      <c r="G6" s="41"/>
    </row>
    <row r="7" spans="1:8" ht="19" x14ac:dyDescent="0.25">
      <c r="A7" s="97" t="s">
        <v>166</v>
      </c>
      <c r="B7" s="43">
        <v>0</v>
      </c>
      <c r="C7" s="44">
        <v>0</v>
      </c>
      <c r="D7" s="44">
        <v>0</v>
      </c>
      <c r="E7" s="43">
        <f t="shared" ref="E7:E12" si="0">D7-C7</f>
        <v>0</v>
      </c>
      <c r="F7" s="45">
        <v>0</v>
      </c>
      <c r="G7" s="46"/>
      <c r="H7" s="9"/>
    </row>
    <row r="8" spans="1:8" ht="19" x14ac:dyDescent="0.25">
      <c r="A8" s="97" t="s">
        <v>47</v>
      </c>
      <c r="B8" s="43">
        <v>0</v>
      </c>
      <c r="C8" s="44">
        <v>0</v>
      </c>
      <c r="D8" s="44">
        <v>0</v>
      </c>
      <c r="E8" s="43">
        <f t="shared" si="0"/>
        <v>0</v>
      </c>
      <c r="F8" s="45">
        <v>0</v>
      </c>
      <c r="G8" s="46"/>
      <c r="H8" s="9"/>
    </row>
    <row r="9" spans="1:8" ht="19" x14ac:dyDescent="0.25">
      <c r="A9" s="97" t="s">
        <v>27</v>
      </c>
      <c r="B9" s="43">
        <v>0</v>
      </c>
      <c r="C9" s="44">
        <v>0</v>
      </c>
      <c r="D9" s="44">
        <v>0</v>
      </c>
      <c r="E9" s="43">
        <f t="shared" si="0"/>
        <v>0</v>
      </c>
      <c r="F9" s="45">
        <v>0</v>
      </c>
      <c r="G9" s="46"/>
      <c r="H9" s="8"/>
    </row>
    <row r="10" spans="1:8" ht="19" x14ac:dyDescent="0.25">
      <c r="A10" s="97" t="s">
        <v>149</v>
      </c>
      <c r="B10" s="43">
        <v>0</v>
      </c>
      <c r="C10" s="44">
        <v>0</v>
      </c>
      <c r="D10" s="44">
        <v>0</v>
      </c>
      <c r="E10" s="43">
        <f>D10-C10</f>
        <v>0</v>
      </c>
      <c r="F10" s="45">
        <v>0</v>
      </c>
      <c r="G10" s="46"/>
      <c r="H10" s="8"/>
    </row>
    <row r="11" spans="1:8" ht="19" x14ac:dyDescent="0.25">
      <c r="A11" s="97" t="s">
        <v>107</v>
      </c>
      <c r="B11" s="113">
        <f>'Other EventProgram Budg-Actual'!F32</f>
        <v>0</v>
      </c>
      <c r="C11" s="114">
        <f>'Other EventProgram Budg-Actual'!G32</f>
        <v>0</v>
      </c>
      <c r="D11" s="114">
        <f>'Other EventProgram Budg-Actual'!H32</f>
        <v>0</v>
      </c>
      <c r="E11" s="43">
        <f t="shared" si="0"/>
        <v>0</v>
      </c>
      <c r="F11" s="114">
        <f>'Other EventProgram Budg-Actual'!I32</f>
        <v>0</v>
      </c>
      <c r="G11" s="46"/>
      <c r="H11" s="8"/>
    </row>
    <row r="12" spans="1:8" ht="19" x14ac:dyDescent="0.25">
      <c r="A12" s="97" t="s">
        <v>82</v>
      </c>
      <c r="B12" s="113">
        <f>+' Conference-Budget Actuals'!F10</f>
        <v>0</v>
      </c>
      <c r="C12" s="114">
        <f>' Conference-Budget Actuals'!G10</f>
        <v>0</v>
      </c>
      <c r="D12" s="114">
        <f>+' Conference-Budget Actuals'!H10</f>
        <v>0</v>
      </c>
      <c r="E12" s="43">
        <f t="shared" si="0"/>
        <v>0</v>
      </c>
      <c r="F12" s="114">
        <f>+' Conference-Budget Actuals'!I10</f>
        <v>0</v>
      </c>
      <c r="G12" s="46"/>
      <c r="H12" s="1"/>
    </row>
    <row r="13" spans="1:8" ht="20" thickBot="1" x14ac:dyDescent="0.3">
      <c r="A13" s="37" t="s">
        <v>152</v>
      </c>
      <c r="B13" s="48">
        <f>SUM(B7:B12)</f>
        <v>0</v>
      </c>
      <c r="C13" s="49">
        <f>SUM(C7:C12)</f>
        <v>0</v>
      </c>
      <c r="D13" s="49">
        <f>SUM(D7:D12)</f>
        <v>0</v>
      </c>
      <c r="E13" s="48">
        <f>SUM(E7:E12)</f>
        <v>0</v>
      </c>
      <c r="F13" s="48">
        <f>SUM(F7:F12)</f>
        <v>0</v>
      </c>
      <c r="G13" s="50"/>
      <c r="H13" s="3"/>
    </row>
    <row r="14" spans="1:8" ht="20" thickBot="1" x14ac:dyDescent="0.3">
      <c r="A14" s="51"/>
      <c r="B14" s="51"/>
      <c r="C14" s="52"/>
      <c r="D14" s="53"/>
      <c r="E14" s="53"/>
      <c r="F14" s="54"/>
      <c r="G14" s="54"/>
      <c r="H14" s="3"/>
    </row>
    <row r="15" spans="1:8" ht="20" thickBot="1" x14ac:dyDescent="0.3">
      <c r="A15" s="94" t="s">
        <v>24</v>
      </c>
      <c r="B15" s="51"/>
      <c r="C15" s="52"/>
      <c r="D15" s="52"/>
      <c r="E15" s="52"/>
      <c r="F15" s="96"/>
      <c r="G15" s="54"/>
      <c r="H15" s="3"/>
    </row>
    <row r="16" spans="1:8" ht="19" x14ac:dyDescent="0.25">
      <c r="A16" s="181" t="s">
        <v>115</v>
      </c>
      <c r="B16" s="181"/>
      <c r="C16" s="181"/>
      <c r="D16" s="181"/>
      <c r="E16" s="181"/>
      <c r="F16" s="181"/>
      <c r="G16" s="181"/>
      <c r="H16" s="3"/>
    </row>
    <row r="17" spans="1:11" ht="19" x14ac:dyDescent="0.25">
      <c r="A17" s="98" t="s">
        <v>4</v>
      </c>
      <c r="B17" s="45">
        <v>0</v>
      </c>
      <c r="C17" s="55">
        <v>0</v>
      </c>
      <c r="D17" s="44">
        <v>0</v>
      </c>
      <c r="E17" s="43">
        <f t="shared" ref="E17:E22" si="1">D17-C17</f>
        <v>0</v>
      </c>
      <c r="F17" s="43">
        <v>0</v>
      </c>
      <c r="G17" s="54"/>
      <c r="J17" s="6"/>
      <c r="K17" s="4"/>
    </row>
    <row r="18" spans="1:11" s="10" customFormat="1" ht="19" x14ac:dyDescent="0.25">
      <c r="A18" s="99" t="s">
        <v>108</v>
      </c>
      <c r="B18" s="45">
        <v>0</v>
      </c>
      <c r="C18" s="44">
        <v>0</v>
      </c>
      <c r="D18" s="44">
        <v>0</v>
      </c>
      <c r="E18" s="43">
        <f t="shared" si="1"/>
        <v>0</v>
      </c>
      <c r="F18" s="45">
        <v>0</v>
      </c>
      <c r="G18" s="56"/>
      <c r="J18" s="11"/>
      <c r="K18" s="12"/>
    </row>
    <row r="19" spans="1:11" s="10" customFormat="1" ht="19" x14ac:dyDescent="0.25">
      <c r="A19" s="99" t="s">
        <v>121</v>
      </c>
      <c r="B19" s="45">
        <v>0</v>
      </c>
      <c r="C19" s="55">
        <v>0</v>
      </c>
      <c r="D19" s="44">
        <v>0</v>
      </c>
      <c r="E19" s="43">
        <f t="shared" si="1"/>
        <v>0</v>
      </c>
      <c r="F19" s="43">
        <v>0</v>
      </c>
      <c r="G19" s="56"/>
      <c r="J19" s="11"/>
      <c r="K19" s="12"/>
    </row>
    <row r="20" spans="1:11" s="10" customFormat="1" ht="19" x14ac:dyDescent="0.25">
      <c r="A20" s="99" t="s">
        <v>135</v>
      </c>
      <c r="B20" s="45">
        <v>0</v>
      </c>
      <c r="C20" s="44">
        <v>0</v>
      </c>
      <c r="D20" s="44">
        <v>0</v>
      </c>
      <c r="E20" s="43">
        <f t="shared" si="1"/>
        <v>0</v>
      </c>
      <c r="F20" s="45">
        <v>0</v>
      </c>
      <c r="G20" s="56"/>
      <c r="J20" s="11"/>
      <c r="K20" s="12"/>
    </row>
    <row r="21" spans="1:11" ht="19" x14ac:dyDescent="0.25">
      <c r="A21" s="99" t="s">
        <v>120</v>
      </c>
      <c r="B21" s="45">
        <v>0</v>
      </c>
      <c r="C21" s="44">
        <v>0</v>
      </c>
      <c r="D21" s="44">
        <v>0</v>
      </c>
      <c r="E21" s="43">
        <f t="shared" si="1"/>
        <v>0</v>
      </c>
      <c r="F21" s="45">
        <v>0</v>
      </c>
      <c r="G21" s="54"/>
    </row>
    <row r="22" spans="1:11" s="10" customFormat="1" ht="19" x14ac:dyDescent="0.25">
      <c r="A22" s="99" t="s">
        <v>5</v>
      </c>
      <c r="B22" s="45">
        <v>0</v>
      </c>
      <c r="C22" s="44">
        <v>0</v>
      </c>
      <c r="D22" s="44">
        <v>0</v>
      </c>
      <c r="E22" s="43">
        <f t="shared" si="1"/>
        <v>0</v>
      </c>
      <c r="F22" s="45">
        <v>0</v>
      </c>
      <c r="G22" s="56"/>
    </row>
    <row r="23" spans="1:11" ht="19" x14ac:dyDescent="0.25">
      <c r="A23" s="179" t="s">
        <v>116</v>
      </c>
      <c r="B23" s="179"/>
      <c r="C23" s="179"/>
      <c r="D23" s="179"/>
      <c r="E23" s="179"/>
      <c r="F23" s="179"/>
      <c r="G23" s="179"/>
      <c r="H23" s="3"/>
    </row>
    <row r="24" spans="1:11" ht="19" x14ac:dyDescent="0.25">
      <c r="A24" s="98" t="s">
        <v>107</v>
      </c>
      <c r="B24" s="115">
        <f>'Other EventProgram Budg-Actual'!F34</f>
        <v>0</v>
      </c>
      <c r="C24" s="115">
        <f>'Other EventProgram Budg-Actual'!G34</f>
        <v>0</v>
      </c>
      <c r="D24" s="115">
        <f>'Other EventProgram Budg-Actual'!H34</f>
        <v>0</v>
      </c>
      <c r="E24" s="43">
        <f>D24-C24</f>
        <v>0</v>
      </c>
      <c r="F24" s="115">
        <f>'Other EventProgram Budg-Actual'!I34</f>
        <v>0</v>
      </c>
      <c r="G24" s="54"/>
      <c r="J24" s="6"/>
      <c r="K24" s="4"/>
    </row>
    <row r="25" spans="1:11" ht="19" x14ac:dyDescent="0.25">
      <c r="A25" s="99" t="s">
        <v>83</v>
      </c>
      <c r="B25" s="115">
        <f>' Conference-Budget Actuals'!F36</f>
        <v>0</v>
      </c>
      <c r="C25" s="115">
        <f>' Conference-Budget Actuals'!G36</f>
        <v>0</v>
      </c>
      <c r="D25" s="115">
        <f>' Conference-Budget Actuals'!H36</f>
        <v>0</v>
      </c>
      <c r="E25" s="43">
        <f>D25-C25</f>
        <v>0</v>
      </c>
      <c r="F25" s="115">
        <f>' Conference-Budget Actuals'!I36</f>
        <v>0</v>
      </c>
      <c r="G25" s="54"/>
      <c r="J25" s="6"/>
      <c r="K25" s="4"/>
    </row>
    <row r="26" spans="1:11" ht="19" x14ac:dyDescent="0.25">
      <c r="A26" s="99" t="s">
        <v>150</v>
      </c>
      <c r="B26" s="45">
        <v>0</v>
      </c>
      <c r="C26" s="44">
        <v>0</v>
      </c>
      <c r="D26" s="44">
        <v>0</v>
      </c>
      <c r="E26" s="43">
        <f>D26-C26</f>
        <v>0</v>
      </c>
      <c r="F26" s="45">
        <v>0</v>
      </c>
      <c r="G26" s="54"/>
      <c r="J26" s="6"/>
      <c r="K26" s="4"/>
    </row>
    <row r="27" spans="1:11" ht="19" x14ac:dyDescent="0.25">
      <c r="A27" s="98" t="s">
        <v>161</v>
      </c>
      <c r="B27" s="45">
        <v>0</v>
      </c>
      <c r="C27" s="44">
        <v>0</v>
      </c>
      <c r="D27" s="44">
        <v>0</v>
      </c>
      <c r="E27" s="43">
        <f>D27-C27</f>
        <v>0</v>
      </c>
      <c r="F27" s="45">
        <v>0</v>
      </c>
      <c r="G27" s="54"/>
      <c r="J27" s="6"/>
      <c r="K27" s="4"/>
    </row>
    <row r="28" spans="1:11" ht="19" x14ac:dyDescent="0.25">
      <c r="A28" s="179" t="s">
        <v>117</v>
      </c>
      <c r="B28" s="179"/>
      <c r="C28" s="179"/>
      <c r="D28" s="179"/>
      <c r="E28" s="179"/>
      <c r="F28" s="179"/>
      <c r="G28" s="179"/>
      <c r="H28" s="3"/>
    </row>
    <row r="29" spans="1:11" ht="20" x14ac:dyDescent="0.25">
      <c r="A29" s="100" t="s">
        <v>7</v>
      </c>
      <c r="B29" s="45">
        <v>0</v>
      </c>
      <c r="C29" s="44">
        <v>0</v>
      </c>
      <c r="D29" s="44">
        <v>0</v>
      </c>
      <c r="E29" s="43">
        <f>D29-C29</f>
        <v>0</v>
      </c>
      <c r="F29" s="45">
        <v>0</v>
      </c>
      <c r="G29" s="62"/>
      <c r="H29" s="3"/>
    </row>
    <row r="30" spans="1:11" ht="20" x14ac:dyDescent="0.25">
      <c r="A30" s="100" t="s">
        <v>23</v>
      </c>
      <c r="B30" s="45">
        <v>0</v>
      </c>
      <c r="C30" s="44">
        <v>0</v>
      </c>
      <c r="D30" s="44">
        <v>0</v>
      </c>
      <c r="E30" s="43">
        <f>D30-C30</f>
        <v>0</v>
      </c>
      <c r="F30" s="45">
        <v>0</v>
      </c>
      <c r="G30" s="54"/>
      <c r="H30" s="7"/>
    </row>
    <row r="31" spans="1:11" ht="19" x14ac:dyDescent="0.25">
      <c r="A31" s="179" t="s">
        <v>118</v>
      </c>
      <c r="B31" s="179"/>
      <c r="C31" s="179"/>
      <c r="D31" s="179"/>
      <c r="E31" s="179"/>
      <c r="F31" s="179"/>
      <c r="G31" s="179"/>
      <c r="H31" s="7"/>
    </row>
    <row r="32" spans="1:11" ht="19" x14ac:dyDescent="0.25">
      <c r="A32" s="99" t="s">
        <v>26</v>
      </c>
      <c r="B32" s="45">
        <v>0</v>
      </c>
      <c r="C32" s="44">
        <v>0</v>
      </c>
      <c r="D32" s="44">
        <v>0</v>
      </c>
      <c r="E32" s="43">
        <f>D32-C32</f>
        <v>0</v>
      </c>
      <c r="F32" s="45">
        <v>0</v>
      </c>
      <c r="G32" s="54"/>
      <c r="H32" s="7"/>
      <c r="I32" s="2"/>
    </row>
    <row r="33" spans="1:11" ht="19" x14ac:dyDescent="0.25">
      <c r="A33" s="99" t="s">
        <v>6</v>
      </c>
      <c r="B33" s="45">
        <v>0</v>
      </c>
      <c r="C33" s="44">
        <v>0</v>
      </c>
      <c r="D33" s="44">
        <v>0</v>
      </c>
      <c r="E33" s="43">
        <f>D33-C33</f>
        <v>0</v>
      </c>
      <c r="F33" s="45">
        <v>0</v>
      </c>
      <c r="G33" s="54"/>
      <c r="H33" s="7"/>
    </row>
    <row r="34" spans="1:11" ht="19" x14ac:dyDescent="0.25">
      <c r="A34" s="99" t="s">
        <v>18</v>
      </c>
      <c r="B34" s="45">
        <v>0</v>
      </c>
      <c r="C34" s="44">
        <v>0</v>
      </c>
      <c r="D34" s="44">
        <v>0</v>
      </c>
      <c r="E34" s="43">
        <f>D34-C34</f>
        <v>0</v>
      </c>
      <c r="F34" s="45">
        <v>0</v>
      </c>
      <c r="G34" s="54"/>
      <c r="H34" s="7"/>
    </row>
    <row r="35" spans="1:11" ht="19" x14ac:dyDescent="0.25">
      <c r="A35" s="99" t="s">
        <v>122</v>
      </c>
      <c r="B35" s="45">
        <v>0</v>
      </c>
      <c r="C35" s="44">
        <v>0</v>
      </c>
      <c r="D35" s="44">
        <v>0</v>
      </c>
      <c r="E35" s="43">
        <f>D35-C35</f>
        <v>0</v>
      </c>
      <c r="F35" s="45">
        <v>0</v>
      </c>
      <c r="G35" s="54"/>
      <c r="H35" s="7"/>
      <c r="K35" s="5"/>
    </row>
    <row r="36" spans="1:11" ht="19" x14ac:dyDescent="0.25">
      <c r="A36" s="179" t="s">
        <v>119</v>
      </c>
      <c r="B36" s="179"/>
      <c r="C36" s="179"/>
      <c r="D36" s="179"/>
      <c r="E36" s="179"/>
      <c r="F36" s="179"/>
      <c r="G36" s="179"/>
      <c r="H36" s="1"/>
    </row>
    <row r="37" spans="1:11" ht="19" x14ac:dyDescent="0.25">
      <c r="A37" s="98" t="s">
        <v>126</v>
      </c>
      <c r="B37" s="45">
        <v>0</v>
      </c>
      <c r="C37" s="55">
        <v>0</v>
      </c>
      <c r="D37" s="55">
        <v>0</v>
      </c>
      <c r="E37" s="43">
        <f>D37-C37</f>
        <v>0</v>
      </c>
      <c r="F37" s="43">
        <v>0</v>
      </c>
      <c r="G37" s="54"/>
    </row>
    <row r="38" spans="1:11" ht="20" thickBot="1" x14ac:dyDescent="0.3">
      <c r="A38" s="37" t="s">
        <v>25</v>
      </c>
      <c r="B38" s="47">
        <f>SUM(B17:B37)</f>
        <v>0</v>
      </c>
      <c r="C38" s="57">
        <f>SUM(C17:C37)</f>
        <v>0</v>
      </c>
      <c r="D38" s="57">
        <f>SUM(D17:D37)</f>
        <v>0</v>
      </c>
      <c r="E38" s="47">
        <f>SUM(E17:E37)</f>
        <v>0</v>
      </c>
      <c r="F38" s="47">
        <f>SUM(F17:F37)</f>
        <v>0</v>
      </c>
      <c r="G38" s="54"/>
    </row>
    <row r="39" spans="1:11" ht="20" thickBot="1" x14ac:dyDescent="0.3">
      <c r="A39" s="42"/>
      <c r="B39" s="58"/>
      <c r="C39" s="58"/>
      <c r="D39" s="58"/>
      <c r="E39" s="58"/>
      <c r="F39" s="54"/>
      <c r="G39" s="54"/>
    </row>
    <row r="40" spans="1:11" ht="20" thickBot="1" x14ac:dyDescent="0.3">
      <c r="A40" s="166" t="s">
        <v>153</v>
      </c>
      <c r="B40" s="59">
        <f>B13-B38</f>
        <v>0</v>
      </c>
      <c r="C40" s="60">
        <f>C13-C38</f>
        <v>0</v>
      </c>
      <c r="D40" s="60">
        <f>D13-D38</f>
        <v>0</v>
      </c>
      <c r="E40" s="117">
        <f>E13-E38</f>
        <v>0</v>
      </c>
      <c r="F40" s="61">
        <f>F13-F38</f>
        <v>0</v>
      </c>
      <c r="G40" s="54"/>
    </row>
    <row r="41" spans="1:11" ht="19" x14ac:dyDescent="0.25">
      <c r="A41" s="42"/>
      <c r="B41" s="1"/>
    </row>
    <row r="42" spans="1:11" ht="19" x14ac:dyDescent="0.25">
      <c r="A42" s="169" t="s">
        <v>140</v>
      </c>
      <c r="B42" s="170"/>
    </row>
    <row r="43" spans="1:11" ht="19" x14ac:dyDescent="0.25">
      <c r="A43" s="37" t="s">
        <v>141</v>
      </c>
      <c r="B43" s="171">
        <v>0</v>
      </c>
    </row>
    <row r="44" spans="1:11" ht="19" x14ac:dyDescent="0.25">
      <c r="A44" s="37" t="s">
        <v>142</v>
      </c>
      <c r="B44" s="171">
        <v>0</v>
      </c>
    </row>
    <row r="45" spans="1:11" ht="19" x14ac:dyDescent="0.25">
      <c r="A45" s="42"/>
    </row>
  </sheetData>
  <mergeCells count="6">
    <mergeCell ref="A36:G36"/>
    <mergeCell ref="A3:G3"/>
    <mergeCell ref="A16:G16"/>
    <mergeCell ref="A23:G23"/>
    <mergeCell ref="A28:G28"/>
    <mergeCell ref="A31:G31"/>
  </mergeCells>
  <phoneticPr fontId="1" type="noConversion"/>
  <pageMargins left="0.7" right="0.7" top="0.75" bottom="0.75" header="0.3" footer="0.3"/>
  <ignoredErrors>
    <ignoredError sqref="B38"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6"/>
  <sheetViews>
    <sheetView workbookViewId="0">
      <pane xSplit="5" ySplit="4" topLeftCell="F5" activePane="bottomRight" state="frozen"/>
      <selection pane="topRight" activeCell="F1" sqref="F1"/>
      <selection pane="bottomLeft" activeCell="A5" sqref="A5"/>
      <selection pane="bottomRight" activeCell="A5" sqref="A5"/>
    </sheetView>
  </sheetViews>
  <sheetFormatPr baseColWidth="10" defaultColWidth="8.83203125" defaultRowHeight="15" x14ac:dyDescent="0.2"/>
  <cols>
    <col min="1" max="1" width="18.1640625" customWidth="1"/>
    <col min="2" max="4" width="8.83203125" customWidth="1"/>
    <col min="5" max="5" width="25" customWidth="1"/>
    <col min="6" max="6" width="16" customWidth="1"/>
    <col min="7" max="7" width="19.33203125" customWidth="1"/>
    <col min="8" max="8" width="20.6640625" customWidth="1"/>
    <col min="9" max="9" width="18.5" customWidth="1"/>
    <col min="10" max="10" width="24.33203125" customWidth="1"/>
    <col min="11" max="11" width="13.33203125" customWidth="1"/>
    <col min="12" max="12" width="17.1640625" customWidth="1"/>
  </cols>
  <sheetData>
    <row r="1" spans="1:11" ht="23" x14ac:dyDescent="0.25">
      <c r="A1" s="182" t="s">
        <v>138</v>
      </c>
      <c r="B1" s="182"/>
      <c r="C1" s="182"/>
      <c r="D1" s="182"/>
      <c r="E1" s="182"/>
      <c r="F1" s="182"/>
      <c r="G1" s="182"/>
      <c r="H1" s="182"/>
      <c r="I1" s="13"/>
      <c r="J1" s="18"/>
      <c r="K1" s="14"/>
    </row>
    <row r="2" spans="1:11" ht="23" x14ac:dyDescent="0.25">
      <c r="A2" s="168" t="s">
        <v>46</v>
      </c>
      <c r="B2" s="109" t="s">
        <v>109</v>
      </c>
      <c r="C2" s="15"/>
      <c r="D2" s="15"/>
      <c r="E2" s="15"/>
      <c r="F2" s="13"/>
      <c r="G2" s="13"/>
      <c r="H2" s="13"/>
      <c r="I2" s="13"/>
      <c r="J2" s="19" t="s">
        <v>124</v>
      </c>
      <c r="K2" s="111"/>
    </row>
    <row r="3" spans="1:11" ht="16" x14ac:dyDescent="0.2">
      <c r="A3" s="185"/>
      <c r="B3" s="185"/>
      <c r="C3" s="13"/>
      <c r="D3" s="13"/>
      <c r="E3" s="13"/>
      <c r="F3" s="13"/>
      <c r="G3" s="13"/>
      <c r="H3" s="80" t="s">
        <v>66</v>
      </c>
      <c r="I3" s="13"/>
      <c r="J3" s="22" t="s">
        <v>111</v>
      </c>
      <c r="K3" s="112">
        <f>'Estimate Event Revenue Budget'!B18</f>
        <v>0</v>
      </c>
    </row>
    <row r="4" spans="1:11" ht="17" thickBot="1" x14ac:dyDescent="0.25">
      <c r="A4" s="13"/>
      <c r="B4" s="24"/>
      <c r="C4" s="16"/>
      <c r="D4" s="16"/>
      <c r="E4" s="16"/>
      <c r="F4" s="32" t="s">
        <v>33</v>
      </c>
      <c r="G4" s="33" t="s">
        <v>0</v>
      </c>
      <c r="H4" s="34" t="s">
        <v>34</v>
      </c>
      <c r="I4" s="35" t="s">
        <v>8</v>
      </c>
      <c r="J4" s="22" t="s">
        <v>125</v>
      </c>
      <c r="K4" s="167">
        <f>H38</f>
        <v>0</v>
      </c>
    </row>
    <row r="5" spans="1:11" ht="17" thickBot="1" x14ac:dyDescent="0.25">
      <c r="A5" s="162" t="s">
        <v>151</v>
      </c>
      <c r="B5" s="186" t="s">
        <v>12</v>
      </c>
      <c r="C5" s="186"/>
      <c r="D5" s="186"/>
      <c r="E5" s="186"/>
      <c r="F5" s="26">
        <v>0</v>
      </c>
      <c r="G5" s="29">
        <v>0</v>
      </c>
      <c r="H5" s="29">
        <v>0</v>
      </c>
      <c r="I5" s="26">
        <v>0</v>
      </c>
      <c r="J5" s="18"/>
      <c r="K5" s="17"/>
    </row>
    <row r="6" spans="1:11" ht="16" x14ac:dyDescent="0.2">
      <c r="A6" s="13"/>
      <c r="B6" s="186" t="s">
        <v>13</v>
      </c>
      <c r="C6" s="186"/>
      <c r="D6" s="186"/>
      <c r="E6" s="186"/>
      <c r="F6" s="26">
        <v>0</v>
      </c>
      <c r="G6" s="29">
        <v>0</v>
      </c>
      <c r="H6" s="29">
        <v>0</v>
      </c>
      <c r="I6" s="26">
        <v>0</v>
      </c>
      <c r="J6" s="18"/>
      <c r="K6" s="17"/>
    </row>
    <row r="7" spans="1:11" ht="16" x14ac:dyDescent="0.2">
      <c r="A7" s="13"/>
      <c r="B7" s="106" t="s">
        <v>19</v>
      </c>
      <c r="C7" s="106"/>
      <c r="D7" s="106"/>
      <c r="E7" s="106"/>
      <c r="F7" s="26">
        <v>0</v>
      </c>
      <c r="G7" s="29">
        <v>0</v>
      </c>
      <c r="H7" s="29">
        <v>0</v>
      </c>
      <c r="I7" s="26">
        <v>0</v>
      </c>
      <c r="J7" s="18"/>
      <c r="K7" s="17"/>
    </row>
    <row r="8" spans="1:11" ht="16" x14ac:dyDescent="0.2">
      <c r="A8" s="13"/>
      <c r="B8" s="106" t="s">
        <v>29</v>
      </c>
      <c r="C8" s="106"/>
      <c r="D8" s="106"/>
      <c r="E8" s="106"/>
      <c r="F8" s="26">
        <v>0</v>
      </c>
      <c r="G8" s="29">
        <v>0</v>
      </c>
      <c r="H8" s="29">
        <v>0</v>
      </c>
      <c r="I8" s="26">
        <v>0</v>
      </c>
      <c r="J8" s="21"/>
      <c r="K8" s="17"/>
    </row>
    <row r="9" spans="1:11" ht="16" x14ac:dyDescent="0.2">
      <c r="A9" s="13"/>
      <c r="B9" s="106" t="s">
        <v>28</v>
      </c>
      <c r="C9" s="106"/>
      <c r="D9" s="106"/>
      <c r="E9" s="106"/>
      <c r="F9" s="26">
        <v>0</v>
      </c>
      <c r="G9" s="29">
        <v>0</v>
      </c>
      <c r="H9" s="29">
        <v>0</v>
      </c>
      <c r="I9" s="26">
        <v>0</v>
      </c>
      <c r="J9" s="18"/>
      <c r="K9" s="17"/>
    </row>
    <row r="10" spans="1:11" ht="17" thickBot="1" x14ac:dyDescent="0.25">
      <c r="A10" s="184" t="s">
        <v>17</v>
      </c>
      <c r="B10" s="184"/>
      <c r="C10" s="184"/>
      <c r="D10" s="184"/>
      <c r="E10" s="184"/>
      <c r="F10" s="25">
        <f>SUM(F5:F9)</f>
        <v>0</v>
      </c>
      <c r="G10" s="30">
        <f>SUM(G5:G9)</f>
        <v>0</v>
      </c>
      <c r="H10" s="30">
        <f>SUM(H5:H9)</f>
        <v>0</v>
      </c>
      <c r="I10" s="25">
        <f>SUM(I5:I9)</f>
        <v>0</v>
      </c>
      <c r="J10" s="18"/>
      <c r="K10" s="17"/>
    </row>
    <row r="11" spans="1:11" ht="16" x14ac:dyDescent="0.2">
      <c r="A11" s="19"/>
      <c r="B11" s="19"/>
      <c r="C11" s="19"/>
      <c r="D11" s="19"/>
      <c r="E11" s="19"/>
      <c r="F11" s="20"/>
      <c r="G11" s="14"/>
      <c r="H11" s="14"/>
      <c r="I11" s="14"/>
      <c r="J11" s="18"/>
      <c r="K11" s="17"/>
    </row>
    <row r="12" spans="1:11" ht="15" customHeight="1" thickBot="1" x14ac:dyDescent="0.25">
      <c r="A12" s="13"/>
      <c r="B12" s="183"/>
      <c r="C12" s="183"/>
      <c r="D12" s="183"/>
      <c r="E12" s="183"/>
      <c r="F12" s="13"/>
      <c r="G12" s="14"/>
      <c r="H12" s="14"/>
      <c r="I12" s="14"/>
      <c r="J12" s="18"/>
      <c r="K12" s="17"/>
    </row>
    <row r="13" spans="1:11" ht="17" thickBot="1" x14ac:dyDescent="0.25">
      <c r="A13" s="163" t="s">
        <v>134</v>
      </c>
      <c r="B13" s="101" t="s">
        <v>73</v>
      </c>
      <c r="C13" s="102"/>
      <c r="D13" s="102"/>
      <c r="E13" s="102"/>
      <c r="F13" s="26">
        <v>0</v>
      </c>
      <c r="G13" s="29">
        <v>0</v>
      </c>
      <c r="H13" s="29">
        <v>0</v>
      </c>
      <c r="I13" s="26">
        <v>0</v>
      </c>
      <c r="J13" s="18"/>
      <c r="K13" s="17"/>
    </row>
    <row r="14" spans="1:11" ht="16" x14ac:dyDescent="0.2">
      <c r="A14" s="13"/>
      <c r="B14" s="101" t="s">
        <v>30</v>
      </c>
      <c r="C14" s="102"/>
      <c r="D14" s="102"/>
      <c r="E14" s="102"/>
      <c r="F14" s="26">
        <v>0</v>
      </c>
      <c r="G14" s="29">
        <v>0</v>
      </c>
      <c r="H14" s="29">
        <v>0</v>
      </c>
      <c r="I14" s="26">
        <v>0</v>
      </c>
      <c r="J14" s="18"/>
      <c r="K14" s="17"/>
    </row>
    <row r="15" spans="1:11" ht="16" x14ac:dyDescent="0.2">
      <c r="A15" s="13"/>
      <c r="B15" s="103" t="s">
        <v>71</v>
      </c>
      <c r="C15" s="102"/>
      <c r="D15" s="102"/>
      <c r="E15" s="102"/>
      <c r="F15" s="26">
        <v>0</v>
      </c>
      <c r="G15" s="29">
        <v>0</v>
      </c>
      <c r="H15" s="29">
        <v>0</v>
      </c>
      <c r="I15" s="26">
        <v>0</v>
      </c>
      <c r="J15" s="18"/>
      <c r="K15" s="17"/>
    </row>
    <row r="16" spans="1:11" ht="16" x14ac:dyDescent="0.2">
      <c r="A16" s="13"/>
      <c r="B16" s="103" t="s">
        <v>15</v>
      </c>
      <c r="C16" s="104"/>
      <c r="D16" s="104"/>
      <c r="E16" s="101"/>
      <c r="F16" s="26">
        <v>0</v>
      </c>
      <c r="G16" s="29">
        <v>0</v>
      </c>
      <c r="H16" s="29">
        <v>0</v>
      </c>
      <c r="I16" s="26">
        <v>0</v>
      </c>
      <c r="J16" s="21"/>
      <c r="K16" s="17"/>
    </row>
    <row r="17" spans="1:11" ht="16" x14ac:dyDescent="0.2">
      <c r="A17" s="13"/>
      <c r="B17" s="101" t="s">
        <v>21</v>
      </c>
      <c r="C17" s="104"/>
      <c r="D17" s="104"/>
      <c r="E17" s="104"/>
      <c r="F17" s="26">
        <v>0</v>
      </c>
      <c r="G17" s="29">
        <v>0</v>
      </c>
      <c r="H17" s="29">
        <v>0</v>
      </c>
      <c r="I17" s="26">
        <v>0</v>
      </c>
      <c r="J17" s="18"/>
      <c r="K17" s="17"/>
    </row>
    <row r="18" spans="1:11" ht="16" x14ac:dyDescent="0.2">
      <c r="A18" s="13"/>
      <c r="B18" s="101" t="s">
        <v>31</v>
      </c>
      <c r="C18" s="102"/>
      <c r="D18" s="102"/>
      <c r="E18" s="104"/>
      <c r="F18" s="26">
        <v>0</v>
      </c>
      <c r="G18" s="29">
        <v>0</v>
      </c>
      <c r="H18" s="29">
        <v>0</v>
      </c>
      <c r="I18" s="26">
        <v>0</v>
      </c>
      <c r="J18" s="18"/>
      <c r="K18" s="17"/>
    </row>
    <row r="19" spans="1:11" ht="16" x14ac:dyDescent="0.2">
      <c r="A19" s="13"/>
      <c r="B19" s="101" t="s">
        <v>10</v>
      </c>
      <c r="C19" s="104"/>
      <c r="D19" s="104"/>
      <c r="E19" s="102"/>
      <c r="F19" s="27">
        <v>0</v>
      </c>
      <c r="G19" s="29">
        <v>0</v>
      </c>
      <c r="H19" s="29">
        <v>0</v>
      </c>
      <c r="I19" s="27">
        <v>0</v>
      </c>
      <c r="J19" s="18"/>
      <c r="K19" s="17"/>
    </row>
    <row r="20" spans="1:11" ht="16" x14ac:dyDescent="0.2">
      <c r="A20" s="76"/>
      <c r="B20" s="103" t="s">
        <v>16</v>
      </c>
      <c r="C20" s="102"/>
      <c r="D20" s="102"/>
      <c r="E20" s="104"/>
      <c r="F20" s="26">
        <v>0</v>
      </c>
      <c r="G20" s="29">
        <v>0</v>
      </c>
      <c r="H20" s="29">
        <v>0</v>
      </c>
      <c r="I20" s="26">
        <v>0</v>
      </c>
      <c r="J20" s="18"/>
      <c r="K20" s="17"/>
    </row>
    <row r="21" spans="1:11" ht="16" x14ac:dyDescent="0.2">
      <c r="A21" s="76"/>
      <c r="B21" s="103" t="s">
        <v>113</v>
      </c>
      <c r="C21" s="102"/>
      <c r="D21" s="102"/>
      <c r="E21" s="104"/>
      <c r="F21" s="26">
        <v>0</v>
      </c>
      <c r="G21" s="29">
        <v>0</v>
      </c>
      <c r="H21" s="29">
        <v>0</v>
      </c>
      <c r="I21" s="26">
        <v>0</v>
      </c>
      <c r="J21" s="18"/>
      <c r="K21" s="17"/>
    </row>
    <row r="22" spans="1:11" ht="16" x14ac:dyDescent="0.2">
      <c r="A22" s="13"/>
      <c r="B22" s="101" t="s">
        <v>48</v>
      </c>
      <c r="C22" s="102"/>
      <c r="D22" s="102"/>
      <c r="E22" s="102"/>
      <c r="F22" s="26">
        <v>0</v>
      </c>
      <c r="G22" s="29">
        <v>0</v>
      </c>
      <c r="H22" s="29">
        <v>0</v>
      </c>
      <c r="I22" s="26">
        <v>0</v>
      </c>
      <c r="J22" s="18"/>
      <c r="K22" s="17"/>
    </row>
    <row r="23" spans="1:11" ht="16" x14ac:dyDescent="0.2">
      <c r="A23" s="76"/>
      <c r="B23" s="101" t="s">
        <v>14</v>
      </c>
      <c r="C23" s="102"/>
      <c r="D23" s="102"/>
      <c r="E23" s="102"/>
      <c r="F23" s="26">
        <v>0</v>
      </c>
      <c r="G23" s="29">
        <v>0</v>
      </c>
      <c r="H23" s="29">
        <v>0</v>
      </c>
      <c r="I23" s="26">
        <v>0</v>
      </c>
      <c r="J23" s="18"/>
      <c r="K23" s="17"/>
    </row>
    <row r="24" spans="1:11" ht="16" x14ac:dyDescent="0.2">
      <c r="A24" s="76"/>
      <c r="B24" s="101" t="s">
        <v>72</v>
      </c>
      <c r="C24" s="102"/>
      <c r="D24" s="102"/>
      <c r="E24" s="102"/>
      <c r="F24" s="26">
        <v>0</v>
      </c>
      <c r="G24" s="29">
        <v>0</v>
      </c>
      <c r="H24" s="29">
        <v>0</v>
      </c>
      <c r="I24" s="26">
        <v>0</v>
      </c>
      <c r="J24" s="14"/>
      <c r="K24" s="17"/>
    </row>
    <row r="25" spans="1:11" ht="16" x14ac:dyDescent="0.2">
      <c r="A25" s="76"/>
      <c r="B25" s="101" t="s">
        <v>20</v>
      </c>
      <c r="C25" s="102"/>
      <c r="D25" s="102"/>
      <c r="E25" s="102"/>
      <c r="F25" s="26">
        <v>0</v>
      </c>
      <c r="G25" s="29">
        <v>0</v>
      </c>
      <c r="H25" s="29">
        <v>0</v>
      </c>
      <c r="I25" s="26">
        <v>0</v>
      </c>
      <c r="J25" s="14"/>
      <c r="K25" s="17"/>
    </row>
    <row r="26" spans="1:11" ht="16" x14ac:dyDescent="0.2">
      <c r="A26" s="76"/>
      <c r="B26" s="101" t="s">
        <v>136</v>
      </c>
      <c r="C26" s="105"/>
      <c r="D26" s="105"/>
      <c r="E26" s="102"/>
      <c r="F26" s="26">
        <v>0</v>
      </c>
      <c r="G26" s="29">
        <v>0</v>
      </c>
      <c r="H26" s="29">
        <v>0</v>
      </c>
      <c r="I26" s="26">
        <v>0</v>
      </c>
      <c r="J26" s="14"/>
      <c r="K26" s="17"/>
    </row>
    <row r="27" spans="1:11" ht="16" x14ac:dyDescent="0.2">
      <c r="A27" s="76"/>
      <c r="B27" s="101" t="s">
        <v>49</v>
      </c>
      <c r="C27" s="105"/>
      <c r="D27" s="105"/>
      <c r="E27" s="102"/>
      <c r="F27" s="26">
        <v>0</v>
      </c>
      <c r="G27" s="29">
        <v>0</v>
      </c>
      <c r="H27" s="29">
        <v>0</v>
      </c>
      <c r="I27" s="26">
        <v>0</v>
      </c>
      <c r="J27" s="17"/>
      <c r="K27" s="17"/>
    </row>
    <row r="28" spans="1:11" ht="16" x14ac:dyDescent="0.2">
      <c r="A28" s="13"/>
      <c r="B28" s="101" t="s">
        <v>162</v>
      </c>
      <c r="C28" s="102"/>
      <c r="D28" s="102"/>
      <c r="E28" s="105"/>
      <c r="F28" s="26">
        <v>0</v>
      </c>
      <c r="G28" s="29">
        <v>0</v>
      </c>
      <c r="H28" s="29">
        <v>0</v>
      </c>
      <c r="I28" s="26">
        <v>0</v>
      </c>
      <c r="J28" s="17"/>
      <c r="K28" s="17"/>
    </row>
    <row r="29" spans="1:11" ht="16" x14ac:dyDescent="0.2">
      <c r="A29" s="13"/>
      <c r="B29" s="103" t="s">
        <v>9</v>
      </c>
      <c r="C29" s="104"/>
      <c r="D29" s="104"/>
      <c r="E29" s="105"/>
      <c r="F29" s="26">
        <v>0</v>
      </c>
      <c r="G29" s="29">
        <v>0</v>
      </c>
      <c r="H29" s="29">
        <v>0</v>
      </c>
      <c r="I29" s="26">
        <v>0</v>
      </c>
      <c r="J29" s="17"/>
      <c r="K29" s="17"/>
    </row>
    <row r="30" spans="1:11" ht="16" x14ac:dyDescent="0.2">
      <c r="A30" s="76"/>
      <c r="B30" s="101" t="s">
        <v>80</v>
      </c>
      <c r="C30" s="102"/>
      <c r="D30" s="102"/>
      <c r="E30" s="104"/>
      <c r="F30" s="26">
        <v>0</v>
      </c>
      <c r="G30" s="29">
        <v>0</v>
      </c>
      <c r="H30" s="29">
        <v>0</v>
      </c>
      <c r="I30" s="26">
        <v>0</v>
      </c>
      <c r="J30" s="17"/>
      <c r="K30" s="17"/>
    </row>
    <row r="31" spans="1:11" ht="16" x14ac:dyDescent="0.2">
      <c r="A31" s="13"/>
      <c r="B31" s="101" t="s">
        <v>32</v>
      </c>
      <c r="C31" s="102"/>
      <c r="D31" s="102"/>
      <c r="E31" s="102"/>
      <c r="F31" s="26">
        <v>0</v>
      </c>
      <c r="G31" s="29">
        <v>0</v>
      </c>
      <c r="H31" s="29">
        <v>0</v>
      </c>
      <c r="I31" s="26">
        <v>0</v>
      </c>
      <c r="J31" s="17"/>
      <c r="K31" s="17"/>
    </row>
    <row r="32" spans="1:11" ht="16" x14ac:dyDescent="0.2">
      <c r="A32" s="13"/>
      <c r="B32" s="101" t="s">
        <v>147</v>
      </c>
      <c r="C32" s="102"/>
      <c r="D32" s="102"/>
      <c r="E32" s="102"/>
      <c r="F32" s="26">
        <v>0</v>
      </c>
      <c r="G32" s="29">
        <v>0</v>
      </c>
      <c r="H32" s="29">
        <v>0</v>
      </c>
      <c r="I32" s="26">
        <v>0</v>
      </c>
      <c r="J32" s="17"/>
      <c r="K32" s="17"/>
    </row>
    <row r="33" spans="1:11" ht="16" x14ac:dyDescent="0.2">
      <c r="A33" s="13"/>
      <c r="B33" s="101" t="s">
        <v>74</v>
      </c>
      <c r="C33" s="102"/>
      <c r="D33" s="102"/>
      <c r="E33" s="102"/>
      <c r="F33" s="26">
        <v>0</v>
      </c>
      <c r="G33" s="29">
        <v>0</v>
      </c>
      <c r="H33" s="29">
        <v>0</v>
      </c>
      <c r="I33" s="26">
        <v>0</v>
      </c>
      <c r="J33" s="17"/>
      <c r="K33" s="17"/>
    </row>
    <row r="34" spans="1:11" ht="16" x14ac:dyDescent="0.2">
      <c r="A34" s="13"/>
      <c r="B34" s="101" t="s">
        <v>148</v>
      </c>
      <c r="C34" s="102"/>
      <c r="D34" s="102"/>
      <c r="E34" s="102"/>
      <c r="F34" s="26">
        <v>0</v>
      </c>
      <c r="G34" s="29">
        <v>0</v>
      </c>
      <c r="H34" s="29">
        <v>0</v>
      </c>
      <c r="I34" s="26">
        <v>0</v>
      </c>
      <c r="J34" s="17"/>
      <c r="K34" s="17"/>
    </row>
    <row r="35" spans="1:11" ht="16" x14ac:dyDescent="0.2">
      <c r="A35" s="13"/>
      <c r="B35" s="101" t="s">
        <v>70</v>
      </c>
      <c r="C35" s="102"/>
      <c r="D35" s="102"/>
      <c r="E35" s="102"/>
      <c r="F35" s="26">
        <v>0</v>
      </c>
      <c r="G35" s="29">
        <v>0</v>
      </c>
      <c r="H35" s="29">
        <v>0</v>
      </c>
      <c r="I35" s="26">
        <v>0</v>
      </c>
      <c r="J35" s="17"/>
      <c r="K35" s="17"/>
    </row>
    <row r="36" spans="1:11" ht="17" thickBot="1" x14ac:dyDescent="0.25">
      <c r="A36" s="184" t="s">
        <v>11</v>
      </c>
      <c r="B36" s="184"/>
      <c r="C36" s="184"/>
      <c r="D36" s="184"/>
      <c r="E36" s="13"/>
      <c r="F36" s="28">
        <f>SUM(F13:F35)</f>
        <v>0</v>
      </c>
      <c r="G36" s="31">
        <f>SUM(G13:G35)</f>
        <v>0</v>
      </c>
      <c r="H36" s="31">
        <f>SUM(H13:H35)</f>
        <v>0</v>
      </c>
      <c r="I36" s="28">
        <f>SUM(I13:I35)</f>
        <v>0</v>
      </c>
      <c r="J36" s="17"/>
      <c r="K36" s="17"/>
    </row>
    <row r="37" spans="1:11" ht="17" thickBot="1" x14ac:dyDescent="0.25">
      <c r="A37" s="13"/>
      <c r="B37" s="13"/>
      <c r="C37" s="13"/>
      <c r="D37" s="13"/>
      <c r="E37" s="13"/>
      <c r="F37" s="13"/>
      <c r="G37" s="14"/>
      <c r="H37" s="14"/>
      <c r="I37" s="14"/>
      <c r="J37" s="17"/>
      <c r="K37" s="17"/>
    </row>
    <row r="38" spans="1:11" ht="17" thickBot="1" x14ac:dyDescent="0.25">
      <c r="A38" s="107" t="s">
        <v>154</v>
      </c>
      <c r="B38" s="164"/>
      <c r="C38" s="108"/>
      <c r="D38" s="23"/>
      <c r="E38" s="22"/>
      <c r="F38" s="79">
        <f>+F10-F36</f>
        <v>0</v>
      </c>
      <c r="G38" s="175">
        <f>+G10-G36</f>
        <v>0</v>
      </c>
      <c r="H38" s="175">
        <f>+H10-H36</f>
        <v>0</v>
      </c>
      <c r="I38" s="79">
        <f>+I10-I36</f>
        <v>0</v>
      </c>
      <c r="J38" s="17"/>
      <c r="K38" s="17"/>
    </row>
    <row r="40" spans="1:11" ht="16" x14ac:dyDescent="0.2">
      <c r="A40" s="172" t="s">
        <v>127</v>
      </c>
      <c r="B40" s="172"/>
      <c r="C40" s="172"/>
      <c r="D40" s="172"/>
      <c r="E40" s="13"/>
      <c r="F40" s="26">
        <v>0</v>
      </c>
      <c r="G40" s="29">
        <v>0</v>
      </c>
      <c r="H40" s="29">
        <v>0</v>
      </c>
      <c r="I40" s="26">
        <v>0</v>
      </c>
    </row>
    <row r="41" spans="1:11" ht="16" x14ac:dyDescent="0.2">
      <c r="A41" s="74" t="s">
        <v>64</v>
      </c>
      <c r="B41" s="172"/>
      <c r="C41" s="172"/>
      <c r="D41" s="172"/>
      <c r="E41" s="13"/>
      <c r="F41" s="63"/>
      <c r="G41" s="78"/>
      <c r="H41" s="78"/>
      <c r="I41" s="63"/>
    </row>
    <row r="42" spans="1:11" ht="16" x14ac:dyDescent="0.2">
      <c r="A42" s="18" t="s">
        <v>128</v>
      </c>
      <c r="B42" s="172"/>
      <c r="C42" s="172"/>
      <c r="D42" s="172"/>
      <c r="E42" s="13"/>
      <c r="F42" s="63"/>
      <c r="G42" s="78"/>
      <c r="H42" s="78"/>
      <c r="I42" s="63"/>
    </row>
    <row r="43" spans="1:11" ht="16" x14ac:dyDescent="0.2">
      <c r="A43" s="18" t="s">
        <v>129</v>
      </c>
      <c r="B43" s="172"/>
      <c r="C43" s="172"/>
      <c r="D43" s="172"/>
      <c r="E43" s="13"/>
      <c r="F43" s="63"/>
      <c r="G43" s="78"/>
      <c r="H43" s="78"/>
      <c r="I43" s="63"/>
    </row>
    <row r="44" spans="1:11" ht="16" x14ac:dyDescent="0.2">
      <c r="A44" s="18" t="s">
        <v>163</v>
      </c>
      <c r="B44" s="172"/>
      <c r="C44" s="172"/>
      <c r="D44" s="172"/>
      <c r="E44" s="13"/>
      <c r="F44" s="63"/>
      <c r="G44" s="78"/>
      <c r="H44" s="78"/>
      <c r="I44" s="63"/>
    </row>
    <row r="46" spans="1:11" ht="16" x14ac:dyDescent="0.2">
      <c r="A46" s="65" t="s">
        <v>164</v>
      </c>
      <c r="F46" s="173">
        <f>+F38-F40</f>
        <v>0</v>
      </c>
      <c r="G46" s="174">
        <f>+G38-G40</f>
        <v>0</v>
      </c>
      <c r="H46" s="174">
        <f>+H38-H40</f>
        <v>0</v>
      </c>
      <c r="I46" s="173">
        <f>+I38-I40</f>
        <v>0</v>
      </c>
    </row>
  </sheetData>
  <mergeCells count="7">
    <mergeCell ref="A1:H1"/>
    <mergeCell ref="B12:E12"/>
    <mergeCell ref="A36:D36"/>
    <mergeCell ref="A3:B3"/>
    <mergeCell ref="B5:E5"/>
    <mergeCell ref="B6:E6"/>
    <mergeCell ref="A10:E10"/>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36"/>
  <sheetViews>
    <sheetView workbookViewId="0">
      <selection activeCell="A5" sqref="A5"/>
    </sheetView>
  </sheetViews>
  <sheetFormatPr baseColWidth="10" defaultColWidth="8.83203125" defaultRowHeight="15" x14ac:dyDescent="0.2"/>
  <cols>
    <col min="1" max="1" width="17.6640625" customWidth="1"/>
    <col min="2" max="4" width="8.83203125" customWidth="1"/>
    <col min="5" max="5" width="25.5" customWidth="1"/>
    <col min="6" max="6" width="16" customWidth="1"/>
    <col min="7" max="9" width="17.33203125" customWidth="1"/>
    <col min="10" max="10" width="15.6640625" customWidth="1"/>
    <col min="11" max="12" width="17.1640625" customWidth="1"/>
    <col min="13" max="13" width="16.5" customWidth="1"/>
    <col min="14" max="14" width="14.5" customWidth="1"/>
    <col min="15" max="16" width="17.5" customWidth="1"/>
    <col min="17" max="17" width="17" customWidth="1"/>
    <col min="18" max="18" width="14.33203125" customWidth="1"/>
    <col min="19" max="20" width="17.1640625" customWidth="1"/>
    <col min="21" max="21" width="16.6640625" customWidth="1"/>
    <col min="22" max="22" width="14.5" customWidth="1"/>
    <col min="23" max="24" width="17.33203125" customWidth="1"/>
    <col min="25" max="25" width="16.33203125" customWidth="1"/>
    <col min="26" max="26" width="15.6640625" customWidth="1"/>
    <col min="27" max="28" width="16.5" customWidth="1"/>
    <col min="29" max="29" width="17" customWidth="1"/>
    <col min="30" max="30" width="15.33203125" customWidth="1"/>
    <col min="31" max="33" width="17.6640625" customWidth="1"/>
    <col min="34" max="34" width="15.6640625" customWidth="1"/>
    <col min="35" max="36" width="17.33203125" customWidth="1"/>
    <col min="37" max="37" width="16.6640625" customWidth="1"/>
    <col min="38" max="38" width="14.83203125" customWidth="1"/>
    <col min="39" max="40" width="17.83203125" customWidth="1"/>
    <col min="41" max="41" width="16.6640625" customWidth="1"/>
    <col min="42" max="42" width="16.1640625" customWidth="1"/>
    <col min="43" max="44" width="16" customWidth="1"/>
    <col min="45" max="45" width="19.1640625" customWidth="1"/>
    <col min="46" max="46" width="14.33203125" customWidth="1"/>
    <col min="47" max="48" width="16.33203125" customWidth="1"/>
    <col min="49" max="49" width="17.5" customWidth="1"/>
    <col min="50" max="50" width="16.6640625" customWidth="1"/>
    <col min="51" max="52" width="17.6640625" customWidth="1"/>
    <col min="53" max="53" width="17.33203125" customWidth="1"/>
  </cols>
  <sheetData>
    <row r="1" spans="1:53" ht="24" thickBot="1" x14ac:dyDescent="0.3">
      <c r="A1" s="110" t="s">
        <v>139</v>
      </c>
      <c r="B1" s="110"/>
      <c r="C1" s="110"/>
      <c r="D1" s="110"/>
      <c r="E1" s="110"/>
      <c r="F1" s="110"/>
      <c r="G1" s="110"/>
      <c r="H1" s="110"/>
      <c r="I1" s="110"/>
      <c r="J1" s="14"/>
      <c r="K1" s="14"/>
      <c r="L1" s="14"/>
      <c r="O1" s="18"/>
      <c r="P1" s="18"/>
    </row>
    <row r="2" spans="1:53" ht="23" x14ac:dyDescent="0.25">
      <c r="A2" s="15"/>
      <c r="B2" s="15"/>
      <c r="C2" s="15"/>
      <c r="D2" s="15"/>
      <c r="E2" s="15"/>
      <c r="F2" s="187" t="s">
        <v>68</v>
      </c>
      <c r="G2" s="188"/>
      <c r="H2" s="188"/>
      <c r="I2" s="189"/>
      <c r="J2" s="187" t="s">
        <v>69</v>
      </c>
      <c r="K2" s="188"/>
      <c r="L2" s="188"/>
      <c r="M2" s="189"/>
      <c r="N2" s="187" t="s">
        <v>81</v>
      </c>
      <c r="O2" s="188"/>
      <c r="P2" s="188"/>
      <c r="Q2" s="189"/>
      <c r="R2" s="187" t="s">
        <v>84</v>
      </c>
      <c r="S2" s="188"/>
      <c r="T2" s="188"/>
      <c r="U2" s="189"/>
      <c r="V2" s="187" t="s">
        <v>85</v>
      </c>
      <c r="W2" s="188"/>
      <c r="X2" s="188"/>
      <c r="Y2" s="189"/>
      <c r="Z2" s="187" t="s">
        <v>86</v>
      </c>
      <c r="AA2" s="188"/>
      <c r="AB2" s="188"/>
      <c r="AC2" s="189"/>
      <c r="AD2" s="187" t="s">
        <v>87</v>
      </c>
      <c r="AE2" s="188"/>
      <c r="AF2" s="188"/>
      <c r="AG2" s="189"/>
      <c r="AH2" s="187" t="s">
        <v>88</v>
      </c>
      <c r="AI2" s="188"/>
      <c r="AJ2" s="188"/>
      <c r="AK2" s="189"/>
      <c r="AL2" s="187" t="s">
        <v>89</v>
      </c>
      <c r="AM2" s="188"/>
      <c r="AN2" s="188"/>
      <c r="AO2" s="189"/>
      <c r="AP2" s="187" t="s">
        <v>90</v>
      </c>
      <c r="AQ2" s="188"/>
      <c r="AR2" s="188"/>
      <c r="AS2" s="189"/>
      <c r="AT2" s="187" t="s">
        <v>91</v>
      </c>
      <c r="AU2" s="188"/>
      <c r="AV2" s="188"/>
      <c r="AW2" s="189"/>
      <c r="AX2" s="187" t="s">
        <v>92</v>
      </c>
      <c r="AY2" s="188"/>
      <c r="AZ2" s="188"/>
      <c r="BA2" s="191"/>
    </row>
    <row r="3" spans="1:53" ht="17" thickBot="1" x14ac:dyDescent="0.25">
      <c r="A3" s="190"/>
      <c r="B3" s="190"/>
      <c r="C3" s="13"/>
      <c r="D3" s="13"/>
      <c r="E3" s="13"/>
      <c r="F3" s="85"/>
      <c r="G3" s="16"/>
      <c r="H3" s="144" t="s">
        <v>67</v>
      </c>
      <c r="I3" s="149"/>
      <c r="J3" s="85"/>
      <c r="K3" s="16"/>
      <c r="L3" s="144" t="s">
        <v>67</v>
      </c>
      <c r="M3" s="149"/>
      <c r="N3" s="85"/>
      <c r="O3" s="16"/>
      <c r="P3" s="144" t="s">
        <v>67</v>
      </c>
      <c r="Q3" s="149"/>
      <c r="R3" s="85"/>
      <c r="S3" s="13"/>
      <c r="T3" s="160" t="s">
        <v>133</v>
      </c>
      <c r="U3" s="161"/>
      <c r="V3" s="85"/>
      <c r="W3" s="13"/>
      <c r="X3" s="160" t="s">
        <v>133</v>
      </c>
      <c r="Y3" s="161"/>
      <c r="Z3" s="85"/>
      <c r="AA3" s="13"/>
      <c r="AB3" s="160" t="s">
        <v>133</v>
      </c>
      <c r="AC3" s="161"/>
      <c r="AD3" s="85"/>
      <c r="AE3" s="13"/>
      <c r="AF3" s="160" t="s">
        <v>133</v>
      </c>
      <c r="AG3" s="161"/>
      <c r="AH3" s="85"/>
      <c r="AI3" s="13"/>
      <c r="AJ3" s="160" t="s">
        <v>133</v>
      </c>
      <c r="AK3" s="161"/>
      <c r="AL3" s="85"/>
      <c r="AM3" s="13"/>
      <c r="AN3" s="160" t="s">
        <v>133</v>
      </c>
      <c r="AO3" s="161"/>
      <c r="AP3" s="85"/>
      <c r="AQ3" s="13"/>
      <c r="AR3" s="160" t="s">
        <v>133</v>
      </c>
      <c r="AS3" s="161"/>
      <c r="AT3" s="85"/>
      <c r="AU3" s="13"/>
      <c r="AV3" s="160" t="s">
        <v>133</v>
      </c>
      <c r="AW3" s="161"/>
      <c r="AX3" s="85"/>
      <c r="AY3" s="13"/>
      <c r="AZ3" s="160" t="s">
        <v>133</v>
      </c>
      <c r="BA3" s="161"/>
    </row>
    <row r="4" spans="1:53" ht="17" thickBot="1" x14ac:dyDescent="0.25">
      <c r="A4" s="13"/>
      <c r="B4" s="24"/>
      <c r="C4" s="16"/>
      <c r="D4" s="16"/>
      <c r="E4" s="16"/>
      <c r="F4" s="150" t="s">
        <v>33</v>
      </c>
      <c r="G4" s="151" t="s">
        <v>0</v>
      </c>
      <c r="H4" s="151" t="s">
        <v>34</v>
      </c>
      <c r="I4" s="148" t="s">
        <v>132</v>
      </c>
      <c r="J4" s="150" t="s">
        <v>33</v>
      </c>
      <c r="K4" s="151" t="s">
        <v>0</v>
      </c>
      <c r="L4" s="151" t="s">
        <v>34</v>
      </c>
      <c r="M4" s="148" t="s">
        <v>132</v>
      </c>
      <c r="N4" s="150" t="s">
        <v>33</v>
      </c>
      <c r="O4" s="151" t="s">
        <v>0</v>
      </c>
      <c r="P4" s="151" t="s">
        <v>34</v>
      </c>
      <c r="Q4" s="148" t="s">
        <v>132</v>
      </c>
      <c r="R4" s="150" t="s">
        <v>33</v>
      </c>
      <c r="S4" s="151" t="s">
        <v>0</v>
      </c>
      <c r="T4" s="151" t="s">
        <v>34</v>
      </c>
      <c r="U4" s="148" t="s">
        <v>132</v>
      </c>
      <c r="V4" s="150" t="s">
        <v>33</v>
      </c>
      <c r="W4" s="151" t="s">
        <v>0</v>
      </c>
      <c r="X4" s="151" t="s">
        <v>34</v>
      </c>
      <c r="Y4" s="148" t="s">
        <v>132</v>
      </c>
      <c r="Z4" s="150" t="s">
        <v>33</v>
      </c>
      <c r="AA4" s="151" t="s">
        <v>0</v>
      </c>
      <c r="AB4" s="151" t="s">
        <v>34</v>
      </c>
      <c r="AC4" s="148" t="s">
        <v>132</v>
      </c>
      <c r="AD4" s="150" t="s">
        <v>33</v>
      </c>
      <c r="AE4" s="151" t="s">
        <v>0</v>
      </c>
      <c r="AF4" s="151" t="s">
        <v>34</v>
      </c>
      <c r="AG4" s="148" t="s">
        <v>132</v>
      </c>
      <c r="AH4" s="150" t="s">
        <v>33</v>
      </c>
      <c r="AI4" s="151" t="s">
        <v>0</v>
      </c>
      <c r="AJ4" s="151" t="s">
        <v>34</v>
      </c>
      <c r="AK4" s="148" t="s">
        <v>132</v>
      </c>
      <c r="AL4" s="150" t="s">
        <v>33</v>
      </c>
      <c r="AM4" s="151" t="s">
        <v>0</v>
      </c>
      <c r="AN4" s="151" t="s">
        <v>34</v>
      </c>
      <c r="AO4" s="148" t="s">
        <v>132</v>
      </c>
      <c r="AP4" s="150" t="s">
        <v>33</v>
      </c>
      <c r="AQ4" s="151" t="s">
        <v>0</v>
      </c>
      <c r="AR4" s="151" t="s">
        <v>34</v>
      </c>
      <c r="AS4" s="148" t="s">
        <v>132</v>
      </c>
      <c r="AT4" s="150" t="s">
        <v>33</v>
      </c>
      <c r="AU4" s="151" t="s">
        <v>0</v>
      </c>
      <c r="AV4" s="151" t="s">
        <v>34</v>
      </c>
      <c r="AW4" s="148" t="s">
        <v>132</v>
      </c>
      <c r="AX4" s="150" t="s">
        <v>33</v>
      </c>
      <c r="AY4" s="151" t="s">
        <v>0</v>
      </c>
      <c r="AZ4" s="151" t="s">
        <v>34</v>
      </c>
      <c r="BA4" s="148" t="s">
        <v>132</v>
      </c>
    </row>
    <row r="5" spans="1:53" ht="17" thickBot="1" x14ac:dyDescent="0.25">
      <c r="A5" s="162" t="s">
        <v>151</v>
      </c>
      <c r="B5" s="186" t="s">
        <v>12</v>
      </c>
      <c r="C5" s="186"/>
      <c r="D5" s="186"/>
      <c r="E5" s="186"/>
      <c r="F5" s="83">
        <v>0</v>
      </c>
      <c r="G5" s="29">
        <v>0</v>
      </c>
      <c r="H5" s="29">
        <v>0</v>
      </c>
      <c r="I5" s="145">
        <v>0</v>
      </c>
      <c r="J5" s="83">
        <v>0</v>
      </c>
      <c r="K5" s="29">
        <v>0</v>
      </c>
      <c r="L5" s="29">
        <v>0</v>
      </c>
      <c r="M5" s="145">
        <v>0</v>
      </c>
      <c r="N5" s="83">
        <v>0</v>
      </c>
      <c r="O5" s="29">
        <v>0</v>
      </c>
      <c r="P5" s="29">
        <v>0</v>
      </c>
      <c r="Q5" s="145">
        <v>0</v>
      </c>
      <c r="R5" s="83">
        <v>0</v>
      </c>
      <c r="S5" s="29">
        <v>0</v>
      </c>
      <c r="T5" s="29">
        <v>0</v>
      </c>
      <c r="U5" s="145">
        <v>0</v>
      </c>
      <c r="V5" s="83">
        <v>0</v>
      </c>
      <c r="W5" s="29">
        <v>0</v>
      </c>
      <c r="X5" s="29">
        <v>0</v>
      </c>
      <c r="Y5" s="145">
        <v>0</v>
      </c>
      <c r="Z5" s="83">
        <v>0</v>
      </c>
      <c r="AA5" s="29">
        <v>0</v>
      </c>
      <c r="AB5" s="29">
        <v>0</v>
      </c>
      <c r="AC5" s="145">
        <v>0</v>
      </c>
      <c r="AD5" s="83">
        <v>0</v>
      </c>
      <c r="AE5" s="29">
        <v>0</v>
      </c>
      <c r="AF5" s="29">
        <v>0</v>
      </c>
      <c r="AG5" s="145">
        <v>0</v>
      </c>
      <c r="AH5" s="83">
        <v>0</v>
      </c>
      <c r="AI5" s="29">
        <v>0</v>
      </c>
      <c r="AJ5" s="29">
        <v>0</v>
      </c>
      <c r="AK5" s="145">
        <v>0</v>
      </c>
      <c r="AL5" s="83">
        <v>0</v>
      </c>
      <c r="AM5" s="29">
        <v>0</v>
      </c>
      <c r="AN5" s="29">
        <v>0</v>
      </c>
      <c r="AO5" s="145">
        <v>0</v>
      </c>
      <c r="AP5" s="83">
        <v>0</v>
      </c>
      <c r="AQ5" s="29">
        <v>0</v>
      </c>
      <c r="AR5" s="29">
        <v>0</v>
      </c>
      <c r="AS5" s="145">
        <v>0</v>
      </c>
      <c r="AT5" s="83">
        <v>0</v>
      </c>
      <c r="AU5" s="29">
        <v>0</v>
      </c>
      <c r="AV5" s="29">
        <v>0</v>
      </c>
      <c r="AW5" s="145">
        <v>0</v>
      </c>
      <c r="AX5" s="83">
        <v>0</v>
      </c>
      <c r="AY5" s="29">
        <v>0</v>
      </c>
      <c r="AZ5" s="29">
        <v>0</v>
      </c>
      <c r="BA5" s="145">
        <v>0</v>
      </c>
    </row>
    <row r="6" spans="1:53" ht="16" x14ac:dyDescent="0.2">
      <c r="A6" s="13"/>
      <c r="B6" s="186" t="s">
        <v>13</v>
      </c>
      <c r="C6" s="186"/>
      <c r="D6" s="186"/>
      <c r="E6" s="186"/>
      <c r="F6" s="83">
        <v>0</v>
      </c>
      <c r="G6" s="29">
        <v>0</v>
      </c>
      <c r="H6" s="29">
        <v>0</v>
      </c>
      <c r="I6" s="145">
        <v>0</v>
      </c>
      <c r="J6" s="83">
        <v>0</v>
      </c>
      <c r="K6" s="29">
        <v>0</v>
      </c>
      <c r="L6" s="29">
        <v>0</v>
      </c>
      <c r="M6" s="145">
        <v>0</v>
      </c>
      <c r="N6" s="83">
        <v>0</v>
      </c>
      <c r="O6" s="29">
        <v>0</v>
      </c>
      <c r="P6" s="29">
        <v>0</v>
      </c>
      <c r="Q6" s="145">
        <v>0</v>
      </c>
      <c r="R6" s="83">
        <v>0</v>
      </c>
      <c r="S6" s="29">
        <v>0</v>
      </c>
      <c r="T6" s="29">
        <v>0</v>
      </c>
      <c r="U6" s="145">
        <v>0</v>
      </c>
      <c r="V6" s="83">
        <v>0</v>
      </c>
      <c r="W6" s="29">
        <v>0</v>
      </c>
      <c r="X6" s="29">
        <v>0</v>
      </c>
      <c r="Y6" s="145">
        <v>0</v>
      </c>
      <c r="Z6" s="83">
        <v>0</v>
      </c>
      <c r="AA6" s="29">
        <v>0</v>
      </c>
      <c r="AB6" s="29">
        <v>0</v>
      </c>
      <c r="AC6" s="145">
        <v>0</v>
      </c>
      <c r="AD6" s="83">
        <v>0</v>
      </c>
      <c r="AE6" s="29">
        <v>0</v>
      </c>
      <c r="AF6" s="29">
        <v>0</v>
      </c>
      <c r="AG6" s="145">
        <v>0</v>
      </c>
      <c r="AH6" s="83">
        <v>0</v>
      </c>
      <c r="AI6" s="29">
        <v>0</v>
      </c>
      <c r="AJ6" s="29">
        <v>0</v>
      </c>
      <c r="AK6" s="145">
        <v>0</v>
      </c>
      <c r="AL6" s="83">
        <v>0</v>
      </c>
      <c r="AM6" s="29">
        <v>0</v>
      </c>
      <c r="AN6" s="29">
        <v>0</v>
      </c>
      <c r="AO6" s="145">
        <v>0</v>
      </c>
      <c r="AP6" s="83">
        <v>0</v>
      </c>
      <c r="AQ6" s="29">
        <v>0</v>
      </c>
      <c r="AR6" s="29">
        <v>0</v>
      </c>
      <c r="AS6" s="145">
        <v>0</v>
      </c>
      <c r="AT6" s="83">
        <v>0</v>
      </c>
      <c r="AU6" s="29">
        <v>0</v>
      </c>
      <c r="AV6" s="29">
        <v>0</v>
      </c>
      <c r="AW6" s="145">
        <v>0</v>
      </c>
      <c r="AX6" s="83">
        <v>0</v>
      </c>
      <c r="AY6" s="29">
        <v>0</v>
      </c>
      <c r="AZ6" s="29">
        <v>0</v>
      </c>
      <c r="BA6" s="145">
        <v>0</v>
      </c>
    </row>
    <row r="7" spans="1:53" ht="17" thickBot="1" x14ac:dyDescent="0.25">
      <c r="A7" s="184" t="s">
        <v>159</v>
      </c>
      <c r="B7" s="184"/>
      <c r="C7" s="184"/>
      <c r="D7" s="184"/>
      <c r="E7" s="184"/>
      <c r="F7" s="84">
        <f t="shared" ref="F7:Q7" si="0">SUM(F5:F6)</f>
        <v>0</v>
      </c>
      <c r="G7" s="30">
        <f t="shared" si="0"/>
        <v>0</v>
      </c>
      <c r="H7" s="30">
        <f t="shared" si="0"/>
        <v>0</v>
      </c>
      <c r="I7" s="146">
        <f t="shared" si="0"/>
        <v>0</v>
      </c>
      <c r="J7" s="84">
        <f t="shared" si="0"/>
        <v>0</v>
      </c>
      <c r="K7" s="30">
        <f t="shared" si="0"/>
        <v>0</v>
      </c>
      <c r="L7" s="30">
        <f t="shared" si="0"/>
        <v>0</v>
      </c>
      <c r="M7" s="146">
        <f t="shared" si="0"/>
        <v>0</v>
      </c>
      <c r="N7" s="84">
        <f t="shared" si="0"/>
        <v>0</v>
      </c>
      <c r="O7" s="30">
        <f t="shared" si="0"/>
        <v>0</v>
      </c>
      <c r="P7" s="30">
        <f t="shared" si="0"/>
        <v>0</v>
      </c>
      <c r="Q7" s="146">
        <f t="shared" si="0"/>
        <v>0</v>
      </c>
      <c r="R7" s="84">
        <f t="shared" ref="R7:BA7" si="1">SUM(R5:R6)</f>
        <v>0</v>
      </c>
      <c r="S7" s="30">
        <f t="shared" si="1"/>
        <v>0</v>
      </c>
      <c r="T7" s="30">
        <f t="shared" si="1"/>
        <v>0</v>
      </c>
      <c r="U7" s="146">
        <f t="shared" si="1"/>
        <v>0</v>
      </c>
      <c r="V7" s="84">
        <f t="shared" si="1"/>
        <v>0</v>
      </c>
      <c r="W7" s="30">
        <f t="shared" si="1"/>
        <v>0</v>
      </c>
      <c r="X7" s="30">
        <f t="shared" si="1"/>
        <v>0</v>
      </c>
      <c r="Y7" s="146">
        <f t="shared" si="1"/>
        <v>0</v>
      </c>
      <c r="Z7" s="84">
        <f t="shared" si="1"/>
        <v>0</v>
      </c>
      <c r="AA7" s="30">
        <f t="shared" si="1"/>
        <v>0</v>
      </c>
      <c r="AB7" s="30">
        <f t="shared" si="1"/>
        <v>0</v>
      </c>
      <c r="AC7" s="146">
        <f t="shared" si="1"/>
        <v>0</v>
      </c>
      <c r="AD7" s="84">
        <f t="shared" si="1"/>
        <v>0</v>
      </c>
      <c r="AE7" s="30">
        <f t="shared" si="1"/>
        <v>0</v>
      </c>
      <c r="AF7" s="30">
        <f t="shared" si="1"/>
        <v>0</v>
      </c>
      <c r="AG7" s="146">
        <f t="shared" si="1"/>
        <v>0</v>
      </c>
      <c r="AH7" s="84">
        <f t="shared" si="1"/>
        <v>0</v>
      </c>
      <c r="AI7" s="30">
        <f t="shared" si="1"/>
        <v>0</v>
      </c>
      <c r="AJ7" s="30">
        <f t="shared" si="1"/>
        <v>0</v>
      </c>
      <c r="AK7" s="146">
        <f t="shared" si="1"/>
        <v>0</v>
      </c>
      <c r="AL7" s="84">
        <f t="shared" si="1"/>
        <v>0</v>
      </c>
      <c r="AM7" s="30">
        <f t="shared" si="1"/>
        <v>0</v>
      </c>
      <c r="AN7" s="30">
        <f t="shared" si="1"/>
        <v>0</v>
      </c>
      <c r="AO7" s="146">
        <f t="shared" si="1"/>
        <v>0</v>
      </c>
      <c r="AP7" s="84">
        <f t="shared" si="1"/>
        <v>0</v>
      </c>
      <c r="AQ7" s="30">
        <f t="shared" si="1"/>
        <v>0</v>
      </c>
      <c r="AR7" s="30">
        <f t="shared" si="1"/>
        <v>0</v>
      </c>
      <c r="AS7" s="146">
        <f t="shared" si="1"/>
        <v>0</v>
      </c>
      <c r="AT7" s="84">
        <f t="shared" si="1"/>
        <v>0</v>
      </c>
      <c r="AU7" s="30">
        <f t="shared" si="1"/>
        <v>0</v>
      </c>
      <c r="AV7" s="30">
        <f t="shared" si="1"/>
        <v>0</v>
      </c>
      <c r="AW7" s="146">
        <f t="shared" si="1"/>
        <v>0</v>
      </c>
      <c r="AX7" s="84">
        <f t="shared" si="1"/>
        <v>0</v>
      </c>
      <c r="AY7" s="30">
        <f t="shared" si="1"/>
        <v>0</v>
      </c>
      <c r="AZ7" s="30">
        <f t="shared" si="1"/>
        <v>0</v>
      </c>
      <c r="BA7" s="146">
        <f t="shared" si="1"/>
        <v>0</v>
      </c>
    </row>
    <row r="8" spans="1:53" ht="16" x14ac:dyDescent="0.2">
      <c r="A8" s="19"/>
      <c r="B8" s="19"/>
      <c r="C8" s="19"/>
      <c r="D8" s="19"/>
      <c r="E8" s="19"/>
      <c r="F8" s="155"/>
      <c r="G8" s="156"/>
      <c r="H8" s="156"/>
      <c r="I8" s="157"/>
      <c r="J8" s="155"/>
      <c r="K8" s="156"/>
      <c r="L8" s="156"/>
      <c r="M8" s="157"/>
      <c r="N8" s="155"/>
      <c r="O8" s="156"/>
      <c r="P8" s="156"/>
      <c r="Q8" s="157"/>
      <c r="R8" s="155"/>
      <c r="S8" s="156"/>
      <c r="T8" s="156"/>
      <c r="U8" s="157"/>
      <c r="V8" s="155"/>
      <c r="W8" s="156"/>
      <c r="X8" s="156"/>
      <c r="Y8" s="157"/>
      <c r="Z8" s="155"/>
      <c r="AA8" s="156"/>
      <c r="AB8" s="156"/>
      <c r="AC8" s="157"/>
      <c r="AD8" s="155"/>
      <c r="AE8" s="156"/>
      <c r="AF8" s="156"/>
      <c r="AG8" s="157"/>
      <c r="AH8" s="155"/>
      <c r="AI8" s="156"/>
      <c r="AJ8" s="156"/>
      <c r="AK8" s="157"/>
      <c r="AL8" s="155"/>
      <c r="AM8" s="156"/>
      <c r="AN8" s="156"/>
      <c r="AO8" s="157"/>
      <c r="AP8" s="155"/>
      <c r="AQ8" s="156"/>
      <c r="AR8" s="156"/>
      <c r="AS8" s="157"/>
      <c r="AT8" s="155"/>
      <c r="AU8" s="156"/>
      <c r="AV8" s="156"/>
      <c r="AW8" s="157"/>
      <c r="AX8" s="155"/>
      <c r="AY8" s="156"/>
      <c r="AZ8" s="156"/>
      <c r="BA8" s="157"/>
    </row>
    <row r="9" spans="1:53" ht="17" thickBot="1" x14ac:dyDescent="0.25">
      <c r="A9" s="13"/>
      <c r="B9" s="183"/>
      <c r="C9" s="183"/>
      <c r="D9" s="183"/>
      <c r="E9" s="183"/>
      <c r="F9" s="85"/>
      <c r="G9" s="17"/>
      <c r="H9" s="17"/>
      <c r="I9" s="147"/>
      <c r="J9" s="85"/>
      <c r="K9" s="17"/>
      <c r="L9" s="17"/>
      <c r="M9" s="147"/>
      <c r="N9" s="85"/>
      <c r="O9" s="17"/>
      <c r="P9" s="17"/>
      <c r="Q9" s="147"/>
      <c r="R9" s="85"/>
      <c r="S9" s="17"/>
      <c r="T9" s="17"/>
      <c r="U9" s="147"/>
      <c r="V9" s="85"/>
      <c r="W9" s="17"/>
      <c r="X9" s="17"/>
      <c r="Y9" s="147"/>
      <c r="Z9" s="85"/>
      <c r="AA9" s="17"/>
      <c r="AB9" s="17"/>
      <c r="AC9" s="147"/>
      <c r="AD9" s="85"/>
      <c r="AE9" s="17"/>
      <c r="AF9" s="17"/>
      <c r="AG9" s="147"/>
      <c r="AH9" s="85"/>
      <c r="AI9" s="17"/>
      <c r="AJ9" s="17"/>
      <c r="AK9" s="147"/>
      <c r="AL9" s="85"/>
      <c r="AM9" s="17"/>
      <c r="AN9" s="17"/>
      <c r="AO9" s="147"/>
      <c r="AP9" s="85"/>
      <c r="AQ9" s="17"/>
      <c r="AR9" s="17"/>
      <c r="AS9" s="147"/>
      <c r="AT9" s="85"/>
      <c r="AU9" s="17"/>
      <c r="AV9" s="17"/>
      <c r="AW9" s="147"/>
      <c r="AX9" s="85"/>
      <c r="AY9" s="17"/>
      <c r="AZ9" s="17"/>
      <c r="BA9" s="147"/>
    </row>
    <row r="10" spans="1:53" ht="17" thickBot="1" x14ac:dyDescent="0.25">
      <c r="A10" s="163" t="s">
        <v>134</v>
      </c>
      <c r="B10" s="101" t="s">
        <v>30</v>
      </c>
      <c r="C10" s="102"/>
      <c r="D10" s="102"/>
      <c r="E10" s="102"/>
      <c r="F10" s="83">
        <v>0</v>
      </c>
      <c r="G10" s="142">
        <v>0</v>
      </c>
      <c r="H10" s="29">
        <v>0</v>
      </c>
      <c r="I10" s="153">
        <v>0</v>
      </c>
      <c r="J10" s="83">
        <v>0</v>
      </c>
      <c r="K10" s="142">
        <v>0</v>
      </c>
      <c r="L10" s="29">
        <v>0</v>
      </c>
      <c r="M10" s="153">
        <v>0</v>
      </c>
      <c r="N10" s="83">
        <v>0</v>
      </c>
      <c r="O10" s="142">
        <v>0</v>
      </c>
      <c r="P10" s="29">
        <v>0</v>
      </c>
      <c r="Q10" s="153">
        <v>0</v>
      </c>
      <c r="R10" s="83">
        <v>0</v>
      </c>
      <c r="S10" s="142">
        <v>0</v>
      </c>
      <c r="T10" s="29">
        <v>0</v>
      </c>
      <c r="U10" s="153">
        <v>0</v>
      </c>
      <c r="V10" s="83">
        <v>0</v>
      </c>
      <c r="W10" s="142">
        <v>0</v>
      </c>
      <c r="X10" s="29">
        <v>0</v>
      </c>
      <c r="Y10" s="153">
        <v>0</v>
      </c>
      <c r="Z10" s="83">
        <v>0</v>
      </c>
      <c r="AA10" s="142">
        <v>0</v>
      </c>
      <c r="AB10" s="29">
        <v>0</v>
      </c>
      <c r="AC10" s="153">
        <v>0</v>
      </c>
      <c r="AD10" s="83">
        <v>0</v>
      </c>
      <c r="AE10" s="142">
        <v>0</v>
      </c>
      <c r="AF10" s="29">
        <v>0</v>
      </c>
      <c r="AG10" s="153">
        <v>0</v>
      </c>
      <c r="AH10" s="83">
        <v>0</v>
      </c>
      <c r="AI10" s="142">
        <v>0</v>
      </c>
      <c r="AJ10" s="29">
        <v>0</v>
      </c>
      <c r="AK10" s="153">
        <v>0</v>
      </c>
      <c r="AL10" s="83">
        <v>0</v>
      </c>
      <c r="AM10" s="142">
        <v>0</v>
      </c>
      <c r="AN10" s="29">
        <v>0</v>
      </c>
      <c r="AO10" s="153">
        <v>0</v>
      </c>
      <c r="AP10" s="83">
        <v>0</v>
      </c>
      <c r="AQ10" s="142">
        <v>0</v>
      </c>
      <c r="AR10" s="29">
        <v>0</v>
      </c>
      <c r="AS10" s="153">
        <v>0</v>
      </c>
      <c r="AT10" s="83">
        <v>0</v>
      </c>
      <c r="AU10" s="142">
        <v>0</v>
      </c>
      <c r="AV10" s="29">
        <v>0</v>
      </c>
      <c r="AW10" s="153">
        <v>0</v>
      </c>
      <c r="AX10" s="83">
        <v>0</v>
      </c>
      <c r="AY10" s="142">
        <v>0</v>
      </c>
      <c r="AZ10" s="29">
        <v>0</v>
      </c>
      <c r="BA10" s="153">
        <v>0</v>
      </c>
    </row>
    <row r="11" spans="1:53" ht="16" x14ac:dyDescent="0.2">
      <c r="A11" s="13"/>
      <c r="B11" s="103" t="s">
        <v>113</v>
      </c>
      <c r="C11" s="102"/>
      <c r="D11" s="102"/>
      <c r="E11" s="102"/>
      <c r="F11" s="83">
        <v>0</v>
      </c>
      <c r="G11" s="142">
        <v>0</v>
      </c>
      <c r="H11" s="29">
        <v>0</v>
      </c>
      <c r="I11" s="153">
        <v>0</v>
      </c>
      <c r="J11" s="83">
        <v>0</v>
      </c>
      <c r="K11" s="142">
        <v>0</v>
      </c>
      <c r="L11" s="29">
        <v>0</v>
      </c>
      <c r="M11" s="153">
        <v>0</v>
      </c>
      <c r="N11" s="83">
        <v>0</v>
      </c>
      <c r="O11" s="142">
        <v>0</v>
      </c>
      <c r="P11" s="29">
        <v>0</v>
      </c>
      <c r="Q11" s="153">
        <v>0</v>
      </c>
      <c r="R11" s="83">
        <v>0</v>
      </c>
      <c r="S11" s="142">
        <v>0</v>
      </c>
      <c r="T11" s="29">
        <v>0</v>
      </c>
      <c r="U11" s="153">
        <v>0</v>
      </c>
      <c r="V11" s="83">
        <v>0</v>
      </c>
      <c r="W11" s="142">
        <v>0</v>
      </c>
      <c r="X11" s="29">
        <v>0</v>
      </c>
      <c r="Y11" s="153">
        <v>0</v>
      </c>
      <c r="Z11" s="83">
        <v>0</v>
      </c>
      <c r="AA11" s="142">
        <v>0</v>
      </c>
      <c r="AB11" s="29">
        <v>0</v>
      </c>
      <c r="AC11" s="153">
        <v>0</v>
      </c>
      <c r="AD11" s="83">
        <v>0</v>
      </c>
      <c r="AE11" s="142">
        <v>0</v>
      </c>
      <c r="AF11" s="29">
        <v>0</v>
      </c>
      <c r="AG11" s="153">
        <v>0</v>
      </c>
      <c r="AH11" s="83">
        <v>0</v>
      </c>
      <c r="AI11" s="142">
        <v>0</v>
      </c>
      <c r="AJ11" s="29">
        <v>0</v>
      </c>
      <c r="AK11" s="153">
        <v>0</v>
      </c>
      <c r="AL11" s="83">
        <v>0</v>
      </c>
      <c r="AM11" s="142">
        <v>0</v>
      </c>
      <c r="AN11" s="29">
        <v>0</v>
      </c>
      <c r="AO11" s="153">
        <v>0</v>
      </c>
      <c r="AP11" s="83">
        <v>0</v>
      </c>
      <c r="AQ11" s="142">
        <v>0</v>
      </c>
      <c r="AR11" s="29">
        <v>0</v>
      </c>
      <c r="AS11" s="153">
        <v>0</v>
      </c>
      <c r="AT11" s="83">
        <v>0</v>
      </c>
      <c r="AU11" s="142">
        <v>0</v>
      </c>
      <c r="AV11" s="29">
        <v>0</v>
      </c>
      <c r="AW11" s="153">
        <v>0</v>
      </c>
      <c r="AX11" s="83">
        <v>0</v>
      </c>
      <c r="AY11" s="142">
        <v>0</v>
      </c>
      <c r="AZ11" s="29">
        <v>0</v>
      </c>
      <c r="BA11" s="153">
        <v>0</v>
      </c>
    </row>
    <row r="12" spans="1:53" ht="16" x14ac:dyDescent="0.2">
      <c r="A12" s="13"/>
      <c r="B12" s="101" t="s">
        <v>106</v>
      </c>
      <c r="C12" s="104"/>
      <c r="D12" s="104"/>
      <c r="E12" s="104"/>
      <c r="F12" s="83">
        <v>0</v>
      </c>
      <c r="G12" s="142">
        <v>0</v>
      </c>
      <c r="H12" s="29">
        <v>0</v>
      </c>
      <c r="I12" s="153">
        <v>0</v>
      </c>
      <c r="J12" s="83">
        <v>0</v>
      </c>
      <c r="K12" s="142">
        <v>0</v>
      </c>
      <c r="L12" s="29">
        <v>0</v>
      </c>
      <c r="M12" s="153">
        <v>0</v>
      </c>
      <c r="N12" s="83">
        <v>0</v>
      </c>
      <c r="O12" s="142">
        <v>0</v>
      </c>
      <c r="P12" s="29">
        <v>0</v>
      </c>
      <c r="Q12" s="153">
        <v>0</v>
      </c>
      <c r="R12" s="83">
        <v>0</v>
      </c>
      <c r="S12" s="142">
        <v>0</v>
      </c>
      <c r="T12" s="29">
        <v>0</v>
      </c>
      <c r="U12" s="153">
        <v>0</v>
      </c>
      <c r="V12" s="83">
        <v>0</v>
      </c>
      <c r="W12" s="142">
        <v>0</v>
      </c>
      <c r="X12" s="29">
        <v>0</v>
      </c>
      <c r="Y12" s="153">
        <v>0</v>
      </c>
      <c r="Z12" s="83">
        <v>0</v>
      </c>
      <c r="AA12" s="142">
        <v>0</v>
      </c>
      <c r="AB12" s="29">
        <v>0</v>
      </c>
      <c r="AC12" s="153">
        <v>0</v>
      </c>
      <c r="AD12" s="83">
        <v>0</v>
      </c>
      <c r="AE12" s="142">
        <v>0</v>
      </c>
      <c r="AF12" s="29">
        <v>0</v>
      </c>
      <c r="AG12" s="153">
        <v>0</v>
      </c>
      <c r="AH12" s="83">
        <v>0</v>
      </c>
      <c r="AI12" s="142">
        <v>0</v>
      </c>
      <c r="AJ12" s="29">
        <v>0</v>
      </c>
      <c r="AK12" s="153">
        <v>0</v>
      </c>
      <c r="AL12" s="83">
        <v>0</v>
      </c>
      <c r="AM12" s="142">
        <v>0</v>
      </c>
      <c r="AN12" s="29">
        <v>0</v>
      </c>
      <c r="AO12" s="153">
        <v>0</v>
      </c>
      <c r="AP12" s="83">
        <v>0</v>
      </c>
      <c r="AQ12" s="142">
        <v>0</v>
      </c>
      <c r="AR12" s="29">
        <v>0</v>
      </c>
      <c r="AS12" s="153">
        <v>0</v>
      </c>
      <c r="AT12" s="83">
        <v>0</v>
      </c>
      <c r="AU12" s="142">
        <v>0</v>
      </c>
      <c r="AV12" s="29">
        <v>0</v>
      </c>
      <c r="AW12" s="153">
        <v>0</v>
      </c>
      <c r="AX12" s="83">
        <v>0</v>
      </c>
      <c r="AY12" s="142">
        <v>0</v>
      </c>
      <c r="AZ12" s="29">
        <v>0</v>
      </c>
      <c r="BA12" s="153">
        <v>0</v>
      </c>
    </row>
    <row r="13" spans="1:53" ht="16" x14ac:dyDescent="0.2">
      <c r="A13" s="13"/>
      <c r="B13" s="101" t="s">
        <v>77</v>
      </c>
      <c r="C13" s="102"/>
      <c r="D13" s="102"/>
      <c r="E13" s="104"/>
      <c r="F13" s="83">
        <v>0</v>
      </c>
      <c r="G13" s="142">
        <v>0</v>
      </c>
      <c r="H13" s="29">
        <v>0</v>
      </c>
      <c r="I13" s="153">
        <v>0</v>
      </c>
      <c r="J13" s="83">
        <v>0</v>
      </c>
      <c r="K13" s="142">
        <v>0</v>
      </c>
      <c r="L13" s="29">
        <v>0</v>
      </c>
      <c r="M13" s="153">
        <v>0</v>
      </c>
      <c r="N13" s="83">
        <v>0</v>
      </c>
      <c r="O13" s="142">
        <v>0</v>
      </c>
      <c r="P13" s="29">
        <v>0</v>
      </c>
      <c r="Q13" s="153">
        <v>0</v>
      </c>
      <c r="R13" s="83">
        <v>0</v>
      </c>
      <c r="S13" s="142">
        <v>0</v>
      </c>
      <c r="T13" s="29">
        <v>0</v>
      </c>
      <c r="U13" s="153">
        <v>0</v>
      </c>
      <c r="V13" s="83">
        <v>0</v>
      </c>
      <c r="W13" s="142">
        <v>0</v>
      </c>
      <c r="X13" s="29">
        <v>0</v>
      </c>
      <c r="Y13" s="153">
        <v>0</v>
      </c>
      <c r="Z13" s="83">
        <v>0</v>
      </c>
      <c r="AA13" s="142">
        <v>0</v>
      </c>
      <c r="AB13" s="29">
        <v>0</v>
      </c>
      <c r="AC13" s="153">
        <v>0</v>
      </c>
      <c r="AD13" s="83">
        <v>0</v>
      </c>
      <c r="AE13" s="142">
        <v>0</v>
      </c>
      <c r="AF13" s="29">
        <v>0</v>
      </c>
      <c r="AG13" s="153">
        <v>0</v>
      </c>
      <c r="AH13" s="83">
        <v>0</v>
      </c>
      <c r="AI13" s="142">
        <v>0</v>
      </c>
      <c r="AJ13" s="29">
        <v>0</v>
      </c>
      <c r="AK13" s="153">
        <v>0</v>
      </c>
      <c r="AL13" s="83">
        <v>0</v>
      </c>
      <c r="AM13" s="142">
        <v>0</v>
      </c>
      <c r="AN13" s="29">
        <v>0</v>
      </c>
      <c r="AO13" s="153">
        <v>0</v>
      </c>
      <c r="AP13" s="83">
        <v>0</v>
      </c>
      <c r="AQ13" s="142">
        <v>0</v>
      </c>
      <c r="AR13" s="29">
        <v>0</v>
      </c>
      <c r="AS13" s="153">
        <v>0</v>
      </c>
      <c r="AT13" s="83">
        <v>0</v>
      </c>
      <c r="AU13" s="142">
        <v>0</v>
      </c>
      <c r="AV13" s="29">
        <v>0</v>
      </c>
      <c r="AW13" s="153">
        <v>0</v>
      </c>
      <c r="AX13" s="83">
        <v>0</v>
      </c>
      <c r="AY13" s="142">
        <v>0</v>
      </c>
      <c r="AZ13" s="29">
        <v>0</v>
      </c>
      <c r="BA13" s="153">
        <v>0</v>
      </c>
    </row>
    <row r="14" spans="1:53" ht="16" x14ac:dyDescent="0.2">
      <c r="A14" s="76"/>
      <c r="B14" s="101" t="s">
        <v>79</v>
      </c>
      <c r="C14" s="102"/>
      <c r="D14" s="102"/>
      <c r="E14" s="104"/>
      <c r="F14" s="83">
        <v>0</v>
      </c>
      <c r="G14" s="142">
        <v>0</v>
      </c>
      <c r="H14" s="29">
        <v>0</v>
      </c>
      <c r="I14" s="153">
        <v>0</v>
      </c>
      <c r="J14" s="83">
        <v>0</v>
      </c>
      <c r="K14" s="142">
        <v>0</v>
      </c>
      <c r="L14" s="29">
        <v>0</v>
      </c>
      <c r="M14" s="153">
        <v>0</v>
      </c>
      <c r="N14" s="83">
        <v>0</v>
      </c>
      <c r="O14" s="142">
        <v>0</v>
      </c>
      <c r="P14" s="29">
        <v>0</v>
      </c>
      <c r="Q14" s="153">
        <v>0</v>
      </c>
      <c r="R14" s="83">
        <v>0</v>
      </c>
      <c r="S14" s="142">
        <v>0</v>
      </c>
      <c r="T14" s="29">
        <v>0</v>
      </c>
      <c r="U14" s="153">
        <v>0</v>
      </c>
      <c r="V14" s="83">
        <v>0</v>
      </c>
      <c r="W14" s="142">
        <v>0</v>
      </c>
      <c r="X14" s="29">
        <v>0</v>
      </c>
      <c r="Y14" s="153">
        <v>0</v>
      </c>
      <c r="Z14" s="83">
        <v>0</v>
      </c>
      <c r="AA14" s="142">
        <v>0</v>
      </c>
      <c r="AB14" s="29">
        <v>0</v>
      </c>
      <c r="AC14" s="153">
        <v>0</v>
      </c>
      <c r="AD14" s="83">
        <v>0</v>
      </c>
      <c r="AE14" s="142">
        <v>0</v>
      </c>
      <c r="AF14" s="29">
        <v>0</v>
      </c>
      <c r="AG14" s="153">
        <v>0</v>
      </c>
      <c r="AH14" s="83">
        <v>0</v>
      </c>
      <c r="AI14" s="142">
        <v>0</v>
      </c>
      <c r="AJ14" s="29">
        <v>0</v>
      </c>
      <c r="AK14" s="153">
        <v>0</v>
      </c>
      <c r="AL14" s="83">
        <v>0</v>
      </c>
      <c r="AM14" s="142">
        <v>0</v>
      </c>
      <c r="AN14" s="29">
        <v>0</v>
      </c>
      <c r="AO14" s="153">
        <v>0</v>
      </c>
      <c r="AP14" s="83">
        <v>0</v>
      </c>
      <c r="AQ14" s="142">
        <v>0</v>
      </c>
      <c r="AR14" s="29">
        <v>0</v>
      </c>
      <c r="AS14" s="153">
        <v>0</v>
      </c>
      <c r="AT14" s="83">
        <v>0</v>
      </c>
      <c r="AU14" s="142">
        <v>0</v>
      </c>
      <c r="AV14" s="29">
        <v>0</v>
      </c>
      <c r="AW14" s="153">
        <v>0</v>
      </c>
      <c r="AX14" s="83">
        <v>0</v>
      </c>
      <c r="AY14" s="142">
        <v>0</v>
      </c>
      <c r="AZ14" s="29">
        <v>0</v>
      </c>
      <c r="BA14" s="153">
        <v>0</v>
      </c>
    </row>
    <row r="15" spans="1:53" ht="16" x14ac:dyDescent="0.2">
      <c r="A15" s="13"/>
      <c r="B15" s="101" t="s">
        <v>167</v>
      </c>
      <c r="C15" s="102"/>
      <c r="D15" s="102"/>
      <c r="E15" s="102"/>
      <c r="F15" s="83">
        <v>0</v>
      </c>
      <c r="G15" s="142">
        <v>0</v>
      </c>
      <c r="H15" s="29">
        <v>0</v>
      </c>
      <c r="I15" s="153">
        <v>0</v>
      </c>
      <c r="J15" s="83">
        <v>0</v>
      </c>
      <c r="K15" s="142">
        <v>0</v>
      </c>
      <c r="L15" s="29">
        <v>0</v>
      </c>
      <c r="M15" s="153">
        <v>0</v>
      </c>
      <c r="N15" s="83">
        <v>0</v>
      </c>
      <c r="O15" s="142">
        <v>0</v>
      </c>
      <c r="P15" s="29">
        <v>0</v>
      </c>
      <c r="Q15" s="153">
        <v>0</v>
      </c>
      <c r="R15" s="83">
        <v>0</v>
      </c>
      <c r="S15" s="142">
        <v>0</v>
      </c>
      <c r="T15" s="29">
        <v>0</v>
      </c>
      <c r="U15" s="153">
        <v>0</v>
      </c>
      <c r="V15" s="83">
        <v>0</v>
      </c>
      <c r="W15" s="142">
        <v>0</v>
      </c>
      <c r="X15" s="29">
        <v>0</v>
      </c>
      <c r="Y15" s="153">
        <v>0</v>
      </c>
      <c r="Z15" s="83">
        <v>0</v>
      </c>
      <c r="AA15" s="142">
        <v>0</v>
      </c>
      <c r="AB15" s="29">
        <v>0</v>
      </c>
      <c r="AC15" s="153">
        <v>0</v>
      </c>
      <c r="AD15" s="83">
        <v>0</v>
      </c>
      <c r="AE15" s="142">
        <v>0</v>
      </c>
      <c r="AF15" s="29">
        <v>0</v>
      </c>
      <c r="AG15" s="153">
        <v>0</v>
      </c>
      <c r="AH15" s="83">
        <v>0</v>
      </c>
      <c r="AI15" s="142">
        <v>0</v>
      </c>
      <c r="AJ15" s="29">
        <v>0</v>
      </c>
      <c r="AK15" s="153">
        <v>0</v>
      </c>
      <c r="AL15" s="83">
        <v>0</v>
      </c>
      <c r="AM15" s="142">
        <v>0</v>
      </c>
      <c r="AN15" s="29">
        <v>0</v>
      </c>
      <c r="AO15" s="153">
        <v>0</v>
      </c>
      <c r="AP15" s="83">
        <v>0</v>
      </c>
      <c r="AQ15" s="142">
        <v>0</v>
      </c>
      <c r="AR15" s="29">
        <v>0</v>
      </c>
      <c r="AS15" s="153">
        <v>0</v>
      </c>
      <c r="AT15" s="83">
        <v>0</v>
      </c>
      <c r="AU15" s="142">
        <v>0</v>
      </c>
      <c r="AV15" s="29">
        <v>0</v>
      </c>
      <c r="AW15" s="153">
        <v>0</v>
      </c>
      <c r="AX15" s="83">
        <v>0</v>
      </c>
      <c r="AY15" s="142">
        <v>0</v>
      </c>
      <c r="AZ15" s="29">
        <v>0</v>
      </c>
      <c r="BA15" s="153">
        <v>0</v>
      </c>
    </row>
    <row r="16" spans="1:53" ht="16" x14ac:dyDescent="0.2">
      <c r="A16" s="76"/>
      <c r="B16" s="103" t="s">
        <v>75</v>
      </c>
      <c r="C16" s="102"/>
      <c r="D16" s="102"/>
      <c r="E16" s="102"/>
      <c r="F16" s="83">
        <v>0</v>
      </c>
      <c r="G16" s="142">
        <v>0</v>
      </c>
      <c r="H16" s="29">
        <v>0</v>
      </c>
      <c r="I16" s="153">
        <v>0</v>
      </c>
      <c r="J16" s="83">
        <v>0</v>
      </c>
      <c r="K16" s="142">
        <v>0</v>
      </c>
      <c r="L16" s="29">
        <v>0</v>
      </c>
      <c r="M16" s="153">
        <v>0</v>
      </c>
      <c r="N16" s="83">
        <v>0</v>
      </c>
      <c r="O16" s="142">
        <v>0</v>
      </c>
      <c r="P16" s="29">
        <v>0</v>
      </c>
      <c r="Q16" s="153">
        <v>0</v>
      </c>
      <c r="R16" s="83">
        <v>0</v>
      </c>
      <c r="S16" s="142">
        <v>0</v>
      </c>
      <c r="T16" s="29">
        <v>0</v>
      </c>
      <c r="U16" s="153">
        <v>0</v>
      </c>
      <c r="V16" s="83">
        <v>0</v>
      </c>
      <c r="W16" s="142">
        <v>0</v>
      </c>
      <c r="X16" s="29">
        <v>0</v>
      </c>
      <c r="Y16" s="153">
        <v>0</v>
      </c>
      <c r="Z16" s="83">
        <v>0</v>
      </c>
      <c r="AA16" s="142">
        <v>0</v>
      </c>
      <c r="AB16" s="29">
        <v>0</v>
      </c>
      <c r="AC16" s="153">
        <v>0</v>
      </c>
      <c r="AD16" s="83">
        <v>0</v>
      </c>
      <c r="AE16" s="142">
        <v>0</v>
      </c>
      <c r="AF16" s="29">
        <v>0</v>
      </c>
      <c r="AG16" s="153">
        <v>0</v>
      </c>
      <c r="AH16" s="83">
        <v>0</v>
      </c>
      <c r="AI16" s="142">
        <v>0</v>
      </c>
      <c r="AJ16" s="29">
        <v>0</v>
      </c>
      <c r="AK16" s="153">
        <v>0</v>
      </c>
      <c r="AL16" s="83">
        <v>0</v>
      </c>
      <c r="AM16" s="142">
        <v>0</v>
      </c>
      <c r="AN16" s="29">
        <v>0</v>
      </c>
      <c r="AO16" s="153">
        <v>0</v>
      </c>
      <c r="AP16" s="83">
        <v>0</v>
      </c>
      <c r="AQ16" s="142">
        <v>0</v>
      </c>
      <c r="AR16" s="29">
        <v>0</v>
      </c>
      <c r="AS16" s="153">
        <v>0</v>
      </c>
      <c r="AT16" s="83">
        <v>0</v>
      </c>
      <c r="AU16" s="142">
        <v>0</v>
      </c>
      <c r="AV16" s="29">
        <v>0</v>
      </c>
      <c r="AW16" s="153">
        <v>0</v>
      </c>
      <c r="AX16" s="83">
        <v>0</v>
      </c>
      <c r="AY16" s="142">
        <v>0</v>
      </c>
      <c r="AZ16" s="29">
        <v>0</v>
      </c>
      <c r="BA16" s="153">
        <v>0</v>
      </c>
    </row>
    <row r="17" spans="1:53" ht="16" x14ac:dyDescent="0.2">
      <c r="A17" s="76"/>
      <c r="B17" s="101" t="s">
        <v>80</v>
      </c>
      <c r="C17" s="105"/>
      <c r="D17" s="105"/>
      <c r="E17" s="102"/>
      <c r="F17" s="83">
        <v>0</v>
      </c>
      <c r="G17" s="142">
        <v>0</v>
      </c>
      <c r="H17" s="29">
        <v>0</v>
      </c>
      <c r="I17" s="153">
        <v>0</v>
      </c>
      <c r="J17" s="83">
        <v>0</v>
      </c>
      <c r="K17" s="142">
        <v>0</v>
      </c>
      <c r="L17" s="29">
        <v>0</v>
      </c>
      <c r="M17" s="153">
        <v>0</v>
      </c>
      <c r="N17" s="83">
        <v>0</v>
      </c>
      <c r="O17" s="142">
        <v>0</v>
      </c>
      <c r="P17" s="29">
        <v>0</v>
      </c>
      <c r="Q17" s="153">
        <v>0</v>
      </c>
      <c r="R17" s="83">
        <v>0</v>
      </c>
      <c r="S17" s="142">
        <v>0</v>
      </c>
      <c r="T17" s="29">
        <v>0</v>
      </c>
      <c r="U17" s="153">
        <v>0</v>
      </c>
      <c r="V17" s="83">
        <v>0</v>
      </c>
      <c r="W17" s="142">
        <v>0</v>
      </c>
      <c r="X17" s="29">
        <v>0</v>
      </c>
      <c r="Y17" s="153">
        <v>0</v>
      </c>
      <c r="Z17" s="83">
        <v>0</v>
      </c>
      <c r="AA17" s="142">
        <v>0</v>
      </c>
      <c r="AB17" s="29">
        <v>0</v>
      </c>
      <c r="AC17" s="153">
        <v>0</v>
      </c>
      <c r="AD17" s="83">
        <v>0</v>
      </c>
      <c r="AE17" s="142">
        <v>0</v>
      </c>
      <c r="AF17" s="29">
        <v>0</v>
      </c>
      <c r="AG17" s="153">
        <v>0</v>
      </c>
      <c r="AH17" s="83">
        <v>0</v>
      </c>
      <c r="AI17" s="142">
        <v>0</v>
      </c>
      <c r="AJ17" s="29">
        <v>0</v>
      </c>
      <c r="AK17" s="153">
        <v>0</v>
      </c>
      <c r="AL17" s="83">
        <v>0</v>
      </c>
      <c r="AM17" s="142">
        <v>0</v>
      </c>
      <c r="AN17" s="29">
        <v>0</v>
      </c>
      <c r="AO17" s="153">
        <v>0</v>
      </c>
      <c r="AP17" s="83">
        <v>0</v>
      </c>
      <c r="AQ17" s="142">
        <v>0</v>
      </c>
      <c r="AR17" s="29">
        <v>0</v>
      </c>
      <c r="AS17" s="153">
        <v>0</v>
      </c>
      <c r="AT17" s="83">
        <v>0</v>
      </c>
      <c r="AU17" s="142">
        <v>0</v>
      </c>
      <c r="AV17" s="29">
        <v>0</v>
      </c>
      <c r="AW17" s="153">
        <v>0</v>
      </c>
      <c r="AX17" s="83">
        <v>0</v>
      </c>
      <c r="AY17" s="142">
        <v>0</v>
      </c>
      <c r="AZ17" s="29">
        <v>0</v>
      </c>
      <c r="BA17" s="153">
        <v>0</v>
      </c>
    </row>
    <row r="18" spans="1:53" ht="16" x14ac:dyDescent="0.2">
      <c r="A18" s="13"/>
      <c r="B18" s="101" t="s">
        <v>32</v>
      </c>
      <c r="C18" s="102"/>
      <c r="D18" s="102"/>
      <c r="E18" s="105"/>
      <c r="F18" s="83">
        <v>0</v>
      </c>
      <c r="G18" s="142">
        <v>0</v>
      </c>
      <c r="H18" s="29">
        <v>0</v>
      </c>
      <c r="I18" s="153">
        <v>0</v>
      </c>
      <c r="J18" s="83">
        <v>0</v>
      </c>
      <c r="K18" s="142">
        <v>0</v>
      </c>
      <c r="L18" s="29">
        <v>0</v>
      </c>
      <c r="M18" s="153">
        <v>0</v>
      </c>
      <c r="N18" s="83">
        <v>0</v>
      </c>
      <c r="O18" s="142">
        <v>0</v>
      </c>
      <c r="P18" s="29">
        <v>0</v>
      </c>
      <c r="Q18" s="153">
        <v>0</v>
      </c>
      <c r="R18" s="83">
        <v>0</v>
      </c>
      <c r="S18" s="142">
        <v>0</v>
      </c>
      <c r="T18" s="29">
        <v>0</v>
      </c>
      <c r="U18" s="153">
        <v>0</v>
      </c>
      <c r="V18" s="83">
        <v>0</v>
      </c>
      <c r="W18" s="142">
        <v>0</v>
      </c>
      <c r="X18" s="29">
        <v>0</v>
      </c>
      <c r="Y18" s="153">
        <v>0</v>
      </c>
      <c r="Z18" s="83">
        <v>0</v>
      </c>
      <c r="AA18" s="142">
        <v>0</v>
      </c>
      <c r="AB18" s="29">
        <v>0</v>
      </c>
      <c r="AC18" s="153">
        <v>0</v>
      </c>
      <c r="AD18" s="83">
        <v>0</v>
      </c>
      <c r="AE18" s="142">
        <v>0</v>
      </c>
      <c r="AF18" s="29">
        <v>0</v>
      </c>
      <c r="AG18" s="153">
        <v>0</v>
      </c>
      <c r="AH18" s="83">
        <v>0</v>
      </c>
      <c r="AI18" s="142">
        <v>0</v>
      </c>
      <c r="AJ18" s="29">
        <v>0</v>
      </c>
      <c r="AK18" s="153">
        <v>0</v>
      </c>
      <c r="AL18" s="83">
        <v>0</v>
      </c>
      <c r="AM18" s="142">
        <v>0</v>
      </c>
      <c r="AN18" s="29">
        <v>0</v>
      </c>
      <c r="AO18" s="153">
        <v>0</v>
      </c>
      <c r="AP18" s="83">
        <v>0</v>
      </c>
      <c r="AQ18" s="142">
        <v>0</v>
      </c>
      <c r="AR18" s="29">
        <v>0</v>
      </c>
      <c r="AS18" s="153">
        <v>0</v>
      </c>
      <c r="AT18" s="83">
        <v>0</v>
      </c>
      <c r="AU18" s="142">
        <v>0</v>
      </c>
      <c r="AV18" s="29">
        <v>0</v>
      </c>
      <c r="AW18" s="153">
        <v>0</v>
      </c>
      <c r="AX18" s="83">
        <v>0</v>
      </c>
      <c r="AY18" s="142">
        <v>0</v>
      </c>
      <c r="AZ18" s="29">
        <v>0</v>
      </c>
      <c r="BA18" s="153">
        <v>0</v>
      </c>
    </row>
    <row r="19" spans="1:53" ht="16" x14ac:dyDescent="0.2">
      <c r="A19" s="13"/>
      <c r="B19" s="101" t="s">
        <v>22</v>
      </c>
      <c r="C19" s="104"/>
      <c r="D19" s="104"/>
      <c r="E19" s="105"/>
      <c r="F19" s="83">
        <v>0</v>
      </c>
      <c r="G19" s="142">
        <v>0</v>
      </c>
      <c r="H19" s="29">
        <v>0</v>
      </c>
      <c r="I19" s="153">
        <v>0</v>
      </c>
      <c r="J19" s="83">
        <v>0</v>
      </c>
      <c r="K19" s="142">
        <v>0</v>
      </c>
      <c r="L19" s="29">
        <v>0</v>
      </c>
      <c r="M19" s="153">
        <v>0</v>
      </c>
      <c r="N19" s="83">
        <v>0</v>
      </c>
      <c r="O19" s="142">
        <v>0</v>
      </c>
      <c r="P19" s="29">
        <v>0</v>
      </c>
      <c r="Q19" s="153">
        <v>0</v>
      </c>
      <c r="R19" s="83">
        <v>0</v>
      </c>
      <c r="S19" s="142">
        <v>0</v>
      </c>
      <c r="T19" s="29">
        <v>0</v>
      </c>
      <c r="U19" s="153">
        <v>0</v>
      </c>
      <c r="V19" s="83">
        <v>0</v>
      </c>
      <c r="W19" s="142">
        <v>0</v>
      </c>
      <c r="X19" s="29">
        <v>0</v>
      </c>
      <c r="Y19" s="153">
        <v>0</v>
      </c>
      <c r="Z19" s="83">
        <v>0</v>
      </c>
      <c r="AA19" s="142">
        <v>0</v>
      </c>
      <c r="AB19" s="29">
        <v>0</v>
      </c>
      <c r="AC19" s="153">
        <v>0</v>
      </c>
      <c r="AD19" s="83">
        <v>0</v>
      </c>
      <c r="AE19" s="142">
        <v>0</v>
      </c>
      <c r="AF19" s="29">
        <v>0</v>
      </c>
      <c r="AG19" s="153">
        <v>0</v>
      </c>
      <c r="AH19" s="83">
        <v>0</v>
      </c>
      <c r="AI19" s="142">
        <v>0</v>
      </c>
      <c r="AJ19" s="29">
        <v>0</v>
      </c>
      <c r="AK19" s="153">
        <v>0</v>
      </c>
      <c r="AL19" s="83">
        <v>0</v>
      </c>
      <c r="AM19" s="142">
        <v>0</v>
      </c>
      <c r="AN19" s="29">
        <v>0</v>
      </c>
      <c r="AO19" s="153">
        <v>0</v>
      </c>
      <c r="AP19" s="83">
        <v>0</v>
      </c>
      <c r="AQ19" s="142">
        <v>0</v>
      </c>
      <c r="AR19" s="29">
        <v>0</v>
      </c>
      <c r="AS19" s="153">
        <v>0</v>
      </c>
      <c r="AT19" s="83">
        <v>0</v>
      </c>
      <c r="AU19" s="142">
        <v>0</v>
      </c>
      <c r="AV19" s="29">
        <v>0</v>
      </c>
      <c r="AW19" s="153">
        <v>0</v>
      </c>
      <c r="AX19" s="83">
        <v>0</v>
      </c>
      <c r="AY19" s="142">
        <v>0</v>
      </c>
      <c r="AZ19" s="29">
        <v>0</v>
      </c>
      <c r="BA19" s="153">
        <v>0</v>
      </c>
    </row>
    <row r="20" spans="1:53" ht="16" x14ac:dyDescent="0.2">
      <c r="A20" s="13"/>
      <c r="B20" s="101" t="s">
        <v>78</v>
      </c>
      <c r="C20" s="102"/>
      <c r="D20" s="102"/>
      <c r="E20" s="102"/>
      <c r="F20" s="83">
        <v>0</v>
      </c>
      <c r="G20" s="142">
        <v>0</v>
      </c>
      <c r="H20" s="29">
        <v>0</v>
      </c>
      <c r="I20" s="153">
        <v>0</v>
      </c>
      <c r="J20" s="83">
        <v>0</v>
      </c>
      <c r="K20" s="142">
        <v>0</v>
      </c>
      <c r="L20" s="29">
        <v>0</v>
      </c>
      <c r="M20" s="153">
        <v>0</v>
      </c>
      <c r="N20" s="83">
        <v>0</v>
      </c>
      <c r="O20" s="142">
        <v>0</v>
      </c>
      <c r="P20" s="29">
        <v>0</v>
      </c>
      <c r="Q20" s="153">
        <v>0</v>
      </c>
      <c r="R20" s="83">
        <v>0</v>
      </c>
      <c r="S20" s="142">
        <v>0</v>
      </c>
      <c r="T20" s="29">
        <v>0</v>
      </c>
      <c r="U20" s="153">
        <v>0</v>
      </c>
      <c r="V20" s="83">
        <v>0</v>
      </c>
      <c r="W20" s="142">
        <v>0</v>
      </c>
      <c r="X20" s="29">
        <v>0</v>
      </c>
      <c r="Y20" s="153">
        <v>0</v>
      </c>
      <c r="Z20" s="83">
        <v>0</v>
      </c>
      <c r="AA20" s="142">
        <v>0</v>
      </c>
      <c r="AB20" s="29">
        <v>0</v>
      </c>
      <c r="AC20" s="153">
        <v>0</v>
      </c>
      <c r="AD20" s="83">
        <v>0</v>
      </c>
      <c r="AE20" s="142">
        <v>0</v>
      </c>
      <c r="AF20" s="29">
        <v>0</v>
      </c>
      <c r="AG20" s="153">
        <v>0</v>
      </c>
      <c r="AH20" s="83">
        <v>0</v>
      </c>
      <c r="AI20" s="142">
        <v>0</v>
      </c>
      <c r="AJ20" s="29">
        <v>0</v>
      </c>
      <c r="AK20" s="153">
        <v>0</v>
      </c>
      <c r="AL20" s="83">
        <v>0</v>
      </c>
      <c r="AM20" s="142">
        <v>0</v>
      </c>
      <c r="AN20" s="29">
        <v>0</v>
      </c>
      <c r="AO20" s="153">
        <v>0</v>
      </c>
      <c r="AP20" s="83">
        <v>0</v>
      </c>
      <c r="AQ20" s="142">
        <v>0</v>
      </c>
      <c r="AR20" s="29">
        <v>0</v>
      </c>
      <c r="AS20" s="153">
        <v>0</v>
      </c>
      <c r="AT20" s="83">
        <v>0</v>
      </c>
      <c r="AU20" s="142">
        <v>0</v>
      </c>
      <c r="AV20" s="29">
        <v>0</v>
      </c>
      <c r="AW20" s="153">
        <v>0</v>
      </c>
      <c r="AX20" s="83">
        <v>0</v>
      </c>
      <c r="AY20" s="142">
        <v>0</v>
      </c>
      <c r="AZ20" s="29">
        <v>0</v>
      </c>
      <c r="BA20" s="153">
        <v>0</v>
      </c>
    </row>
    <row r="21" spans="1:53" ht="16" x14ac:dyDescent="0.2">
      <c r="A21" s="13"/>
      <c r="B21" s="103" t="s">
        <v>76</v>
      </c>
      <c r="C21" s="102"/>
      <c r="D21" s="102"/>
      <c r="E21" s="102"/>
      <c r="F21" s="83">
        <v>0</v>
      </c>
      <c r="G21" s="142">
        <v>0</v>
      </c>
      <c r="H21" s="29">
        <v>0</v>
      </c>
      <c r="I21" s="153">
        <v>0</v>
      </c>
      <c r="J21" s="83">
        <v>0</v>
      </c>
      <c r="K21" s="142">
        <v>0</v>
      </c>
      <c r="L21" s="29">
        <v>0</v>
      </c>
      <c r="M21" s="153">
        <v>0</v>
      </c>
      <c r="N21" s="83">
        <v>0</v>
      </c>
      <c r="O21" s="142">
        <v>0</v>
      </c>
      <c r="P21" s="29">
        <v>0</v>
      </c>
      <c r="Q21" s="153">
        <v>0</v>
      </c>
      <c r="R21" s="83">
        <v>0</v>
      </c>
      <c r="S21" s="142">
        <v>0</v>
      </c>
      <c r="T21" s="29">
        <v>0</v>
      </c>
      <c r="U21" s="153">
        <v>0</v>
      </c>
      <c r="V21" s="83">
        <v>0</v>
      </c>
      <c r="W21" s="142">
        <v>0</v>
      </c>
      <c r="X21" s="29">
        <v>0</v>
      </c>
      <c r="Y21" s="153">
        <v>0</v>
      </c>
      <c r="Z21" s="83">
        <v>0</v>
      </c>
      <c r="AA21" s="142">
        <v>0</v>
      </c>
      <c r="AB21" s="29">
        <v>0</v>
      </c>
      <c r="AC21" s="153">
        <v>0</v>
      </c>
      <c r="AD21" s="83">
        <v>0</v>
      </c>
      <c r="AE21" s="142">
        <v>0</v>
      </c>
      <c r="AF21" s="29">
        <v>0</v>
      </c>
      <c r="AG21" s="153">
        <v>0</v>
      </c>
      <c r="AH21" s="83">
        <v>0</v>
      </c>
      <c r="AI21" s="142">
        <v>0</v>
      </c>
      <c r="AJ21" s="29">
        <v>0</v>
      </c>
      <c r="AK21" s="153">
        <v>0</v>
      </c>
      <c r="AL21" s="83">
        <v>0</v>
      </c>
      <c r="AM21" s="142">
        <v>0</v>
      </c>
      <c r="AN21" s="29">
        <v>0</v>
      </c>
      <c r="AO21" s="153">
        <v>0</v>
      </c>
      <c r="AP21" s="83">
        <v>0</v>
      </c>
      <c r="AQ21" s="142">
        <v>0</v>
      </c>
      <c r="AR21" s="29">
        <v>0</v>
      </c>
      <c r="AS21" s="153">
        <v>0</v>
      </c>
      <c r="AT21" s="83">
        <v>0</v>
      </c>
      <c r="AU21" s="142">
        <v>0</v>
      </c>
      <c r="AV21" s="29">
        <v>0</v>
      </c>
      <c r="AW21" s="153">
        <v>0</v>
      </c>
      <c r="AX21" s="83">
        <v>0</v>
      </c>
      <c r="AY21" s="142">
        <v>0</v>
      </c>
      <c r="AZ21" s="29">
        <v>0</v>
      </c>
      <c r="BA21" s="153">
        <v>0</v>
      </c>
    </row>
    <row r="22" spans="1:53" ht="17" thickBot="1" x14ac:dyDescent="0.25">
      <c r="A22" s="184" t="s">
        <v>160</v>
      </c>
      <c r="B22" s="184"/>
      <c r="C22" s="184"/>
      <c r="D22" s="184"/>
      <c r="E22" s="13"/>
      <c r="F22" s="86">
        <f t="shared" ref="F22:Q22" si="2">SUM(F10:F21)</f>
        <v>0</v>
      </c>
      <c r="G22" s="143">
        <f t="shared" si="2"/>
        <v>0</v>
      </c>
      <c r="H22" s="31">
        <f t="shared" si="2"/>
        <v>0</v>
      </c>
      <c r="I22" s="154">
        <f t="shared" si="2"/>
        <v>0</v>
      </c>
      <c r="J22" s="86">
        <f t="shared" si="2"/>
        <v>0</v>
      </c>
      <c r="K22" s="143">
        <f t="shared" si="2"/>
        <v>0</v>
      </c>
      <c r="L22" s="31">
        <f t="shared" si="2"/>
        <v>0</v>
      </c>
      <c r="M22" s="154">
        <f t="shared" si="2"/>
        <v>0</v>
      </c>
      <c r="N22" s="86">
        <f t="shared" si="2"/>
        <v>0</v>
      </c>
      <c r="O22" s="143">
        <f t="shared" si="2"/>
        <v>0</v>
      </c>
      <c r="P22" s="31">
        <f t="shared" si="2"/>
        <v>0</v>
      </c>
      <c r="Q22" s="154">
        <f t="shared" si="2"/>
        <v>0</v>
      </c>
      <c r="R22" s="86">
        <f t="shared" ref="R22:BA22" si="3">SUM(R10:R21)</f>
        <v>0</v>
      </c>
      <c r="S22" s="143">
        <f t="shared" si="3"/>
        <v>0</v>
      </c>
      <c r="T22" s="31">
        <f t="shared" si="3"/>
        <v>0</v>
      </c>
      <c r="U22" s="154">
        <f t="shared" si="3"/>
        <v>0</v>
      </c>
      <c r="V22" s="86">
        <f t="shared" si="3"/>
        <v>0</v>
      </c>
      <c r="W22" s="143">
        <f t="shared" si="3"/>
        <v>0</v>
      </c>
      <c r="X22" s="31">
        <f t="shared" si="3"/>
        <v>0</v>
      </c>
      <c r="Y22" s="154">
        <f t="shared" si="3"/>
        <v>0</v>
      </c>
      <c r="Z22" s="86">
        <f t="shared" si="3"/>
        <v>0</v>
      </c>
      <c r="AA22" s="143">
        <f t="shared" si="3"/>
        <v>0</v>
      </c>
      <c r="AB22" s="31">
        <f t="shared" si="3"/>
        <v>0</v>
      </c>
      <c r="AC22" s="154">
        <f t="shared" si="3"/>
        <v>0</v>
      </c>
      <c r="AD22" s="86">
        <f t="shared" si="3"/>
        <v>0</v>
      </c>
      <c r="AE22" s="143">
        <f t="shared" si="3"/>
        <v>0</v>
      </c>
      <c r="AF22" s="31">
        <f t="shared" si="3"/>
        <v>0</v>
      </c>
      <c r="AG22" s="154">
        <f t="shared" si="3"/>
        <v>0</v>
      </c>
      <c r="AH22" s="86">
        <f t="shared" si="3"/>
        <v>0</v>
      </c>
      <c r="AI22" s="143">
        <f t="shared" si="3"/>
        <v>0</v>
      </c>
      <c r="AJ22" s="31">
        <f t="shared" si="3"/>
        <v>0</v>
      </c>
      <c r="AK22" s="154">
        <f t="shared" si="3"/>
        <v>0</v>
      </c>
      <c r="AL22" s="86">
        <f t="shared" si="3"/>
        <v>0</v>
      </c>
      <c r="AM22" s="143">
        <f t="shared" si="3"/>
        <v>0</v>
      </c>
      <c r="AN22" s="31">
        <f t="shared" si="3"/>
        <v>0</v>
      </c>
      <c r="AO22" s="154">
        <f t="shared" si="3"/>
        <v>0</v>
      </c>
      <c r="AP22" s="86">
        <f t="shared" si="3"/>
        <v>0</v>
      </c>
      <c r="AQ22" s="143">
        <f t="shared" si="3"/>
        <v>0</v>
      </c>
      <c r="AR22" s="31">
        <f t="shared" si="3"/>
        <v>0</v>
      </c>
      <c r="AS22" s="154">
        <f t="shared" si="3"/>
        <v>0</v>
      </c>
      <c r="AT22" s="86">
        <f t="shared" si="3"/>
        <v>0</v>
      </c>
      <c r="AU22" s="143">
        <f t="shared" si="3"/>
        <v>0</v>
      </c>
      <c r="AV22" s="31">
        <f t="shared" si="3"/>
        <v>0</v>
      </c>
      <c r="AW22" s="154">
        <f t="shared" si="3"/>
        <v>0</v>
      </c>
      <c r="AX22" s="86">
        <f t="shared" si="3"/>
        <v>0</v>
      </c>
      <c r="AY22" s="143">
        <f t="shared" si="3"/>
        <v>0</v>
      </c>
      <c r="AZ22" s="31">
        <f t="shared" si="3"/>
        <v>0</v>
      </c>
      <c r="BA22" s="154">
        <f t="shared" si="3"/>
        <v>0</v>
      </c>
    </row>
    <row r="23" spans="1:53" ht="16" x14ac:dyDescent="0.2">
      <c r="A23" s="75"/>
      <c r="B23" s="74"/>
      <c r="C23" s="19"/>
      <c r="D23" s="19"/>
      <c r="E23" s="13"/>
      <c r="F23" s="87"/>
      <c r="G23" s="78"/>
      <c r="H23" s="78"/>
      <c r="I23" s="88"/>
      <c r="J23" s="87"/>
      <c r="K23" s="78"/>
      <c r="L23" s="78"/>
      <c r="M23" s="88"/>
      <c r="N23" s="87"/>
      <c r="O23" s="78"/>
      <c r="P23" s="78"/>
      <c r="Q23" s="88"/>
      <c r="R23" s="87"/>
      <c r="S23" s="78"/>
      <c r="T23" s="78"/>
      <c r="U23" s="88"/>
      <c r="V23" s="87"/>
      <c r="W23" s="78"/>
      <c r="X23" s="78"/>
      <c r="Y23" s="88"/>
      <c r="Z23" s="87"/>
      <c r="AA23" s="78"/>
      <c r="AB23" s="78"/>
      <c r="AC23" s="88"/>
      <c r="AD23" s="87"/>
      <c r="AE23" s="78"/>
      <c r="AF23" s="78"/>
      <c r="AG23" s="88"/>
      <c r="AH23" s="87"/>
      <c r="AI23" s="78"/>
      <c r="AJ23" s="78"/>
      <c r="AK23" s="88"/>
      <c r="AL23" s="87"/>
      <c r="AM23" s="78"/>
      <c r="AN23" s="78"/>
      <c r="AO23" s="88"/>
      <c r="AP23" s="87"/>
      <c r="AQ23" s="78"/>
      <c r="AR23" s="78"/>
      <c r="AS23" s="88"/>
      <c r="AT23" s="87"/>
      <c r="AU23" s="78"/>
      <c r="AV23" s="78"/>
      <c r="AW23" s="88"/>
      <c r="AX23" s="87"/>
      <c r="AY23" s="78"/>
      <c r="AZ23" s="78"/>
      <c r="BA23" s="88"/>
    </row>
    <row r="24" spans="1:53" ht="16" x14ac:dyDescent="0.2">
      <c r="A24" s="19" t="s">
        <v>127</v>
      </c>
      <c r="B24" s="19"/>
      <c r="C24" s="19"/>
      <c r="D24" s="19"/>
      <c r="E24" s="13"/>
      <c r="F24" s="83">
        <v>0</v>
      </c>
      <c r="G24" s="142">
        <v>0</v>
      </c>
      <c r="H24" s="29">
        <v>0</v>
      </c>
      <c r="I24" s="153">
        <v>0</v>
      </c>
      <c r="J24" s="83">
        <v>0</v>
      </c>
      <c r="K24" s="142">
        <v>0</v>
      </c>
      <c r="L24" s="29">
        <v>0</v>
      </c>
      <c r="M24" s="153">
        <v>0</v>
      </c>
      <c r="N24" s="83">
        <v>0</v>
      </c>
      <c r="O24" s="142">
        <v>0</v>
      </c>
      <c r="P24" s="29">
        <v>0</v>
      </c>
      <c r="Q24" s="153">
        <v>0</v>
      </c>
      <c r="R24" s="83">
        <v>0</v>
      </c>
      <c r="S24" s="142">
        <v>0</v>
      </c>
      <c r="T24" s="29">
        <v>0</v>
      </c>
      <c r="U24" s="153">
        <v>0</v>
      </c>
      <c r="V24" s="83">
        <v>0</v>
      </c>
      <c r="W24" s="142">
        <v>0</v>
      </c>
      <c r="X24" s="29">
        <v>0</v>
      </c>
      <c r="Y24" s="153">
        <v>0</v>
      </c>
      <c r="Z24" s="83">
        <v>0</v>
      </c>
      <c r="AA24" s="142">
        <v>0</v>
      </c>
      <c r="AB24" s="29">
        <v>0</v>
      </c>
      <c r="AC24" s="153">
        <v>0</v>
      </c>
      <c r="AD24" s="83">
        <v>0</v>
      </c>
      <c r="AE24" s="142">
        <v>0</v>
      </c>
      <c r="AF24" s="29">
        <v>0</v>
      </c>
      <c r="AG24" s="153">
        <v>0</v>
      </c>
      <c r="AH24" s="83">
        <v>0</v>
      </c>
      <c r="AI24" s="142">
        <v>0</v>
      </c>
      <c r="AJ24" s="29">
        <v>0</v>
      </c>
      <c r="AK24" s="153">
        <v>0</v>
      </c>
      <c r="AL24" s="83">
        <v>0</v>
      </c>
      <c r="AM24" s="142">
        <v>0</v>
      </c>
      <c r="AN24" s="29">
        <v>0</v>
      </c>
      <c r="AO24" s="153">
        <v>0</v>
      </c>
      <c r="AP24" s="83">
        <v>0</v>
      </c>
      <c r="AQ24" s="142">
        <v>0</v>
      </c>
      <c r="AR24" s="29">
        <v>0</v>
      </c>
      <c r="AS24" s="153">
        <v>0</v>
      </c>
      <c r="AT24" s="83">
        <v>0</v>
      </c>
      <c r="AU24" s="142">
        <v>0</v>
      </c>
      <c r="AV24" s="29">
        <v>0</v>
      </c>
      <c r="AW24" s="153">
        <v>0</v>
      </c>
      <c r="AX24" s="83">
        <v>0</v>
      </c>
      <c r="AY24" s="142">
        <v>0</v>
      </c>
      <c r="AZ24" s="29">
        <v>0</v>
      </c>
      <c r="BA24" s="153">
        <v>0</v>
      </c>
    </row>
    <row r="25" spans="1:53" ht="16" x14ac:dyDescent="0.2">
      <c r="A25" s="74" t="s">
        <v>168</v>
      </c>
      <c r="B25" s="19"/>
      <c r="C25" s="19"/>
      <c r="D25" s="19"/>
      <c r="E25" s="13"/>
      <c r="F25" s="87"/>
      <c r="G25" s="78"/>
      <c r="H25" s="78"/>
      <c r="I25" s="88"/>
      <c r="J25" s="87"/>
      <c r="K25" s="78"/>
      <c r="L25" s="78"/>
      <c r="M25" s="88"/>
      <c r="N25" s="87"/>
      <c r="O25" s="78"/>
      <c r="P25" s="78"/>
      <c r="Q25" s="88"/>
      <c r="R25" s="87"/>
      <c r="S25" s="78"/>
      <c r="T25" s="78"/>
      <c r="U25" s="88"/>
      <c r="V25" s="87"/>
      <c r="W25" s="78"/>
      <c r="X25" s="78"/>
      <c r="Y25" s="88"/>
      <c r="Z25" s="87"/>
      <c r="AA25" s="78"/>
      <c r="AB25" s="78"/>
      <c r="AC25" s="88"/>
      <c r="AD25" s="87"/>
      <c r="AE25" s="78"/>
      <c r="AF25" s="78"/>
      <c r="AG25" s="88"/>
      <c r="AH25" s="87"/>
      <c r="AI25" s="78"/>
      <c r="AJ25" s="78"/>
      <c r="AK25" s="88"/>
      <c r="AL25" s="87"/>
      <c r="AM25" s="78"/>
      <c r="AN25" s="78"/>
      <c r="AO25" s="88"/>
      <c r="AP25" s="87"/>
      <c r="AQ25" s="78"/>
      <c r="AR25" s="78"/>
      <c r="AS25" s="88"/>
      <c r="AT25" s="87"/>
      <c r="AU25" s="78"/>
      <c r="AV25" s="78"/>
      <c r="AW25" s="88"/>
      <c r="AX25" s="87"/>
      <c r="AY25" s="78"/>
      <c r="AZ25" s="78"/>
      <c r="BA25" s="88"/>
    </row>
    <row r="26" spans="1:53" ht="16" x14ac:dyDescent="0.2">
      <c r="A26" s="18" t="s">
        <v>128</v>
      </c>
      <c r="B26" s="19"/>
      <c r="C26" s="19"/>
      <c r="D26" s="19"/>
      <c r="E26" s="13"/>
      <c r="F26" s="87"/>
      <c r="G26" s="78"/>
      <c r="H26" s="78"/>
      <c r="I26" s="88"/>
      <c r="J26" s="87"/>
      <c r="K26" s="78"/>
      <c r="L26" s="78"/>
      <c r="M26" s="88"/>
      <c r="N26" s="87"/>
      <c r="O26" s="78"/>
      <c r="P26" s="78"/>
      <c r="Q26" s="88"/>
      <c r="R26" s="87"/>
      <c r="S26" s="78"/>
      <c r="T26" s="78"/>
      <c r="U26" s="88"/>
      <c r="V26" s="87"/>
      <c r="W26" s="78"/>
      <c r="X26" s="78"/>
      <c r="Y26" s="88"/>
      <c r="Z26" s="87"/>
      <c r="AA26" s="78"/>
      <c r="AB26" s="78"/>
      <c r="AC26" s="88"/>
      <c r="AD26" s="87"/>
      <c r="AE26" s="78"/>
      <c r="AF26" s="78"/>
      <c r="AG26" s="88"/>
      <c r="AH26" s="87"/>
      <c r="AI26" s="78"/>
      <c r="AJ26" s="78"/>
      <c r="AK26" s="88"/>
      <c r="AL26" s="87"/>
      <c r="AM26" s="78"/>
      <c r="AN26" s="78"/>
      <c r="AO26" s="88"/>
      <c r="AP26" s="87"/>
      <c r="AQ26" s="78"/>
      <c r="AR26" s="78"/>
      <c r="AS26" s="88"/>
      <c r="AT26" s="87"/>
      <c r="AU26" s="78"/>
      <c r="AV26" s="78"/>
      <c r="AW26" s="88"/>
      <c r="AX26" s="87"/>
      <c r="AY26" s="78"/>
      <c r="AZ26" s="78"/>
      <c r="BA26" s="88"/>
    </row>
    <row r="27" spans="1:53" ht="16" x14ac:dyDescent="0.2">
      <c r="A27" s="18" t="s">
        <v>129</v>
      </c>
      <c r="B27" s="19"/>
      <c r="C27" s="19"/>
      <c r="D27" s="19"/>
      <c r="E27" s="13"/>
      <c r="F27" s="87"/>
      <c r="G27" s="78"/>
      <c r="H27" s="78"/>
      <c r="I27" s="88"/>
      <c r="J27" s="87"/>
      <c r="K27" s="78"/>
      <c r="L27" s="78"/>
      <c r="M27" s="88"/>
      <c r="N27" s="87"/>
      <c r="O27" s="78"/>
      <c r="P27" s="78"/>
      <c r="Q27" s="88"/>
      <c r="R27" s="87"/>
      <c r="S27" s="78"/>
      <c r="T27" s="78"/>
      <c r="U27" s="88"/>
      <c r="V27" s="87"/>
      <c r="W27" s="78"/>
      <c r="X27" s="78"/>
      <c r="Y27" s="88"/>
      <c r="Z27" s="87"/>
      <c r="AA27" s="78"/>
      <c r="AB27" s="78"/>
      <c r="AC27" s="88"/>
      <c r="AD27" s="87"/>
      <c r="AE27" s="78"/>
      <c r="AF27" s="78"/>
      <c r="AG27" s="88"/>
      <c r="AH27" s="87"/>
      <c r="AI27" s="78"/>
      <c r="AJ27" s="78"/>
      <c r="AK27" s="88"/>
      <c r="AL27" s="87"/>
      <c r="AM27" s="78"/>
      <c r="AN27" s="78"/>
      <c r="AO27" s="88"/>
      <c r="AP27" s="87"/>
      <c r="AQ27" s="78"/>
      <c r="AR27" s="78"/>
      <c r="AS27" s="88"/>
      <c r="AT27" s="87"/>
      <c r="AU27" s="78"/>
      <c r="AV27" s="78"/>
      <c r="AW27" s="88"/>
      <c r="AX27" s="87"/>
      <c r="AY27" s="78"/>
      <c r="AZ27" s="78"/>
      <c r="BA27" s="88"/>
    </row>
    <row r="28" spans="1:53" ht="16" x14ac:dyDescent="0.2">
      <c r="A28" s="18" t="s">
        <v>163</v>
      </c>
      <c r="B28" s="19"/>
      <c r="C28" s="19"/>
      <c r="D28" s="19"/>
      <c r="E28" s="13"/>
      <c r="F28" s="87"/>
      <c r="G28" s="78"/>
      <c r="H28" s="78"/>
      <c r="I28" s="88"/>
      <c r="J28" s="87"/>
      <c r="K28" s="78"/>
      <c r="L28" s="78"/>
      <c r="M28" s="88"/>
      <c r="N28" s="87"/>
      <c r="O28" s="78"/>
      <c r="P28" s="78"/>
      <c r="Q28" s="88"/>
      <c r="R28" s="87"/>
      <c r="S28" s="78"/>
      <c r="T28" s="78"/>
      <c r="U28" s="88"/>
      <c r="V28" s="87"/>
      <c r="W28" s="78"/>
      <c r="X28" s="78"/>
      <c r="Y28" s="88"/>
      <c r="Z28" s="87"/>
      <c r="AA28" s="78"/>
      <c r="AB28" s="78"/>
      <c r="AC28" s="88"/>
      <c r="AD28" s="87"/>
      <c r="AE28" s="78"/>
      <c r="AF28" s="78"/>
      <c r="AG28" s="88"/>
      <c r="AH28" s="87"/>
      <c r="AI28" s="78"/>
      <c r="AJ28" s="78"/>
      <c r="AK28" s="88"/>
      <c r="AL28" s="87"/>
      <c r="AM28" s="78"/>
      <c r="AN28" s="78"/>
      <c r="AO28" s="88"/>
      <c r="AP28" s="87"/>
      <c r="AQ28" s="78"/>
      <c r="AR28" s="78"/>
      <c r="AS28" s="88"/>
      <c r="AT28" s="87"/>
      <c r="AU28" s="78"/>
      <c r="AV28" s="78"/>
      <c r="AW28" s="88"/>
      <c r="AX28" s="87"/>
      <c r="AY28" s="78"/>
      <c r="AZ28" s="78"/>
      <c r="BA28" s="88"/>
    </row>
    <row r="29" spans="1:53" ht="17" thickBot="1" x14ac:dyDescent="0.25">
      <c r="A29" s="13"/>
      <c r="B29" s="13"/>
      <c r="C29" s="13"/>
      <c r="D29" s="13"/>
      <c r="E29" s="13"/>
      <c r="F29" s="85"/>
      <c r="G29" s="17"/>
      <c r="H29" s="17"/>
      <c r="I29" s="147"/>
      <c r="J29" s="85"/>
      <c r="K29" s="17"/>
      <c r="L29" s="17"/>
      <c r="M29" s="147"/>
      <c r="N29" s="85"/>
      <c r="O29" s="17"/>
      <c r="P29" s="17"/>
      <c r="Q29" s="147"/>
      <c r="R29" s="85"/>
      <c r="S29" s="17"/>
      <c r="T29" s="17"/>
      <c r="U29" s="147"/>
      <c r="V29" s="85"/>
      <c r="W29" s="17"/>
      <c r="X29" s="17"/>
      <c r="Y29" s="147"/>
      <c r="Z29" s="85"/>
      <c r="AA29" s="17"/>
      <c r="AB29" s="17"/>
      <c r="AC29" s="147"/>
      <c r="AD29" s="85"/>
      <c r="AE29" s="17"/>
      <c r="AF29" s="17"/>
      <c r="AG29" s="147"/>
      <c r="AH29" s="85"/>
      <c r="AI29" s="17"/>
      <c r="AJ29" s="17"/>
      <c r="AK29" s="147"/>
      <c r="AL29" s="85"/>
      <c r="AM29" s="17"/>
      <c r="AN29" s="17"/>
      <c r="AO29" s="147"/>
      <c r="AP29" s="85"/>
      <c r="AQ29" s="17"/>
      <c r="AR29" s="17"/>
      <c r="AS29" s="147"/>
      <c r="AT29" s="85"/>
      <c r="AU29" s="17"/>
      <c r="AV29" s="17"/>
      <c r="AW29" s="147"/>
      <c r="AX29" s="85"/>
      <c r="AY29" s="17"/>
      <c r="AZ29" s="17"/>
      <c r="BA29" s="147"/>
    </row>
    <row r="30" spans="1:53" ht="17" thickBot="1" x14ac:dyDescent="0.25">
      <c r="A30" s="107" t="s">
        <v>155</v>
      </c>
      <c r="B30" s="164"/>
      <c r="C30" s="165"/>
      <c r="D30" s="108"/>
      <c r="E30" s="22"/>
      <c r="F30" s="79">
        <f t="shared" ref="F30:BA30" si="4">SUM(F7-F22)</f>
        <v>0</v>
      </c>
      <c r="G30" s="152">
        <f t="shared" si="4"/>
        <v>0</v>
      </c>
      <c r="H30" s="158">
        <f t="shared" si="4"/>
        <v>0</v>
      </c>
      <c r="I30" s="159">
        <f t="shared" si="4"/>
        <v>0</v>
      </c>
      <c r="J30" s="79">
        <f t="shared" si="4"/>
        <v>0</v>
      </c>
      <c r="K30" s="152">
        <f t="shared" si="4"/>
        <v>0</v>
      </c>
      <c r="L30" s="158">
        <f t="shared" si="4"/>
        <v>0</v>
      </c>
      <c r="M30" s="159">
        <f t="shared" si="4"/>
        <v>0</v>
      </c>
      <c r="N30" s="79">
        <f t="shared" si="4"/>
        <v>0</v>
      </c>
      <c r="O30" s="152">
        <f t="shared" si="4"/>
        <v>0</v>
      </c>
      <c r="P30" s="158">
        <f t="shared" si="4"/>
        <v>0</v>
      </c>
      <c r="Q30" s="159">
        <f t="shared" si="4"/>
        <v>0</v>
      </c>
      <c r="R30" s="79">
        <f t="shared" si="4"/>
        <v>0</v>
      </c>
      <c r="S30" s="152">
        <f t="shared" si="4"/>
        <v>0</v>
      </c>
      <c r="T30" s="158">
        <f t="shared" si="4"/>
        <v>0</v>
      </c>
      <c r="U30" s="159">
        <f t="shared" si="4"/>
        <v>0</v>
      </c>
      <c r="V30" s="79">
        <f t="shared" si="4"/>
        <v>0</v>
      </c>
      <c r="W30" s="152">
        <f t="shared" si="4"/>
        <v>0</v>
      </c>
      <c r="X30" s="158">
        <f t="shared" si="4"/>
        <v>0</v>
      </c>
      <c r="Y30" s="159">
        <f t="shared" si="4"/>
        <v>0</v>
      </c>
      <c r="Z30" s="79">
        <f t="shared" si="4"/>
        <v>0</v>
      </c>
      <c r="AA30" s="152">
        <f t="shared" si="4"/>
        <v>0</v>
      </c>
      <c r="AB30" s="158">
        <f t="shared" si="4"/>
        <v>0</v>
      </c>
      <c r="AC30" s="159">
        <f t="shared" si="4"/>
        <v>0</v>
      </c>
      <c r="AD30" s="79">
        <f t="shared" si="4"/>
        <v>0</v>
      </c>
      <c r="AE30" s="152">
        <f t="shared" si="4"/>
        <v>0</v>
      </c>
      <c r="AF30" s="158">
        <f t="shared" si="4"/>
        <v>0</v>
      </c>
      <c r="AG30" s="159">
        <f t="shared" si="4"/>
        <v>0</v>
      </c>
      <c r="AH30" s="79">
        <f t="shared" si="4"/>
        <v>0</v>
      </c>
      <c r="AI30" s="152">
        <f t="shared" si="4"/>
        <v>0</v>
      </c>
      <c r="AJ30" s="158">
        <f t="shared" si="4"/>
        <v>0</v>
      </c>
      <c r="AK30" s="159">
        <f t="shared" si="4"/>
        <v>0</v>
      </c>
      <c r="AL30" s="79">
        <f t="shared" si="4"/>
        <v>0</v>
      </c>
      <c r="AM30" s="152">
        <f t="shared" si="4"/>
        <v>0</v>
      </c>
      <c r="AN30" s="158">
        <f t="shared" si="4"/>
        <v>0</v>
      </c>
      <c r="AO30" s="159">
        <f t="shared" si="4"/>
        <v>0</v>
      </c>
      <c r="AP30" s="79">
        <f t="shared" si="4"/>
        <v>0</v>
      </c>
      <c r="AQ30" s="152">
        <f t="shared" si="4"/>
        <v>0</v>
      </c>
      <c r="AR30" s="158">
        <f t="shared" si="4"/>
        <v>0</v>
      </c>
      <c r="AS30" s="159">
        <f t="shared" si="4"/>
        <v>0</v>
      </c>
      <c r="AT30" s="79">
        <f t="shared" si="4"/>
        <v>0</v>
      </c>
      <c r="AU30" s="152">
        <f t="shared" si="4"/>
        <v>0</v>
      </c>
      <c r="AV30" s="158">
        <f t="shared" si="4"/>
        <v>0</v>
      </c>
      <c r="AW30" s="159">
        <f t="shared" si="4"/>
        <v>0</v>
      </c>
      <c r="AX30" s="79">
        <f t="shared" si="4"/>
        <v>0</v>
      </c>
      <c r="AY30" s="152">
        <f t="shared" si="4"/>
        <v>0</v>
      </c>
      <c r="AZ30" s="158">
        <f t="shared" si="4"/>
        <v>0</v>
      </c>
      <c r="BA30" s="159">
        <f t="shared" si="4"/>
        <v>0</v>
      </c>
    </row>
    <row r="32" spans="1:53" ht="16" x14ac:dyDescent="0.2">
      <c r="A32" s="89" t="s">
        <v>93</v>
      </c>
      <c r="F32" s="90">
        <f>+F7+J7+N7+R7+V7+Z7+AD7+AH7+AL7+AP7+AT7+AX7</f>
        <v>0</v>
      </c>
      <c r="G32" s="90">
        <f>+G7+K7+O7+S7+W7+AA7+AE7+AI7+AM7+AQ7+AU7+AY7</f>
        <v>0</v>
      </c>
      <c r="H32" s="90">
        <f>+H7+L7+P7+T7+X7+AB7+AF7+AJ7+AN7+AR7+AV7+AZ7</f>
        <v>0</v>
      </c>
      <c r="I32" s="90">
        <f>+I7+M7+Q7+U7+Y7+AC7+AG7+AK7+AO7+AS7+AW7+BA7</f>
        <v>0</v>
      </c>
    </row>
    <row r="34" spans="1:53" ht="16" x14ac:dyDescent="0.2">
      <c r="A34" s="89" t="s">
        <v>94</v>
      </c>
      <c r="F34" s="90">
        <f>F22+J22+N22+R22+V22+Z22+AD22+AH22+AL22+AP22+AT22+AX22</f>
        <v>0</v>
      </c>
      <c r="G34" s="90">
        <f>G22+K22+O22+S22+W22+AA22+AE22+AI22+AM22+AQ22+AU22+AY22</f>
        <v>0</v>
      </c>
      <c r="H34" s="90">
        <f>H22+L22+P22+T22+X22+AB22+AF22+AJ22+AN22+AR22+AV22+AZ22</f>
        <v>0</v>
      </c>
      <c r="I34" s="90">
        <f>I22+M22+Q22+U22+Y22+AC22+AG22+AK22+AO22+AS22+AW22+BA22</f>
        <v>0</v>
      </c>
    </row>
    <row r="36" spans="1:53" ht="18" x14ac:dyDescent="0.2">
      <c r="A36" s="176" t="s">
        <v>165</v>
      </c>
      <c r="B36" s="177"/>
      <c r="C36" s="177"/>
      <c r="D36" s="177"/>
      <c r="E36" s="178"/>
      <c r="F36" s="83">
        <f t="shared" ref="F36:BA36" si="5">+F30-F24</f>
        <v>0</v>
      </c>
      <c r="G36" s="142">
        <f t="shared" si="5"/>
        <v>0</v>
      </c>
      <c r="H36" s="29">
        <f t="shared" si="5"/>
        <v>0</v>
      </c>
      <c r="I36" s="153">
        <f t="shared" si="5"/>
        <v>0</v>
      </c>
      <c r="J36" s="83">
        <f t="shared" si="5"/>
        <v>0</v>
      </c>
      <c r="K36" s="142">
        <f t="shared" si="5"/>
        <v>0</v>
      </c>
      <c r="L36" s="29">
        <f t="shared" si="5"/>
        <v>0</v>
      </c>
      <c r="M36" s="153">
        <f t="shared" si="5"/>
        <v>0</v>
      </c>
      <c r="N36" s="83">
        <f t="shared" si="5"/>
        <v>0</v>
      </c>
      <c r="O36" s="142">
        <f t="shared" si="5"/>
        <v>0</v>
      </c>
      <c r="P36" s="29">
        <f t="shared" si="5"/>
        <v>0</v>
      </c>
      <c r="Q36" s="153">
        <f t="shared" si="5"/>
        <v>0</v>
      </c>
      <c r="R36" s="83">
        <f t="shared" si="5"/>
        <v>0</v>
      </c>
      <c r="S36" s="142">
        <f t="shared" si="5"/>
        <v>0</v>
      </c>
      <c r="T36" s="29">
        <f t="shared" si="5"/>
        <v>0</v>
      </c>
      <c r="U36" s="153">
        <f t="shared" si="5"/>
        <v>0</v>
      </c>
      <c r="V36" s="83">
        <f t="shared" si="5"/>
        <v>0</v>
      </c>
      <c r="W36" s="142">
        <f t="shared" si="5"/>
        <v>0</v>
      </c>
      <c r="X36" s="29">
        <f t="shared" si="5"/>
        <v>0</v>
      </c>
      <c r="Y36" s="153">
        <f t="shared" si="5"/>
        <v>0</v>
      </c>
      <c r="Z36" s="83">
        <f t="shared" si="5"/>
        <v>0</v>
      </c>
      <c r="AA36" s="142">
        <f t="shared" si="5"/>
        <v>0</v>
      </c>
      <c r="AB36" s="29">
        <f t="shared" si="5"/>
        <v>0</v>
      </c>
      <c r="AC36" s="153">
        <f t="shared" si="5"/>
        <v>0</v>
      </c>
      <c r="AD36" s="83">
        <f t="shared" si="5"/>
        <v>0</v>
      </c>
      <c r="AE36" s="142">
        <f t="shared" si="5"/>
        <v>0</v>
      </c>
      <c r="AF36" s="29">
        <f t="shared" si="5"/>
        <v>0</v>
      </c>
      <c r="AG36" s="153">
        <f t="shared" si="5"/>
        <v>0</v>
      </c>
      <c r="AH36" s="83">
        <f t="shared" si="5"/>
        <v>0</v>
      </c>
      <c r="AI36" s="142">
        <f t="shared" si="5"/>
        <v>0</v>
      </c>
      <c r="AJ36" s="29">
        <f t="shared" si="5"/>
        <v>0</v>
      </c>
      <c r="AK36" s="153">
        <f t="shared" si="5"/>
        <v>0</v>
      </c>
      <c r="AL36" s="83">
        <f t="shared" si="5"/>
        <v>0</v>
      </c>
      <c r="AM36" s="142">
        <f t="shared" si="5"/>
        <v>0</v>
      </c>
      <c r="AN36" s="29">
        <f t="shared" si="5"/>
        <v>0</v>
      </c>
      <c r="AO36" s="153">
        <f t="shared" si="5"/>
        <v>0</v>
      </c>
      <c r="AP36" s="83">
        <f t="shared" si="5"/>
        <v>0</v>
      </c>
      <c r="AQ36" s="142">
        <f t="shared" si="5"/>
        <v>0</v>
      </c>
      <c r="AR36" s="29">
        <f t="shared" si="5"/>
        <v>0</v>
      </c>
      <c r="AS36" s="153">
        <f t="shared" si="5"/>
        <v>0</v>
      </c>
      <c r="AT36" s="83">
        <f t="shared" si="5"/>
        <v>0</v>
      </c>
      <c r="AU36" s="142">
        <f t="shared" si="5"/>
        <v>0</v>
      </c>
      <c r="AV36" s="29">
        <f t="shared" si="5"/>
        <v>0</v>
      </c>
      <c r="AW36" s="153">
        <f t="shared" si="5"/>
        <v>0</v>
      </c>
      <c r="AX36" s="83">
        <f t="shared" si="5"/>
        <v>0</v>
      </c>
      <c r="AY36" s="142">
        <f t="shared" si="5"/>
        <v>0</v>
      </c>
      <c r="AZ36" s="29">
        <f t="shared" si="5"/>
        <v>0</v>
      </c>
      <c r="BA36" s="153">
        <f t="shared" si="5"/>
        <v>0</v>
      </c>
    </row>
  </sheetData>
  <mergeCells count="18">
    <mergeCell ref="N2:Q2"/>
    <mergeCell ref="R2:U2"/>
    <mergeCell ref="V2:Y2"/>
    <mergeCell ref="Z2:AC2"/>
    <mergeCell ref="AD2:AG2"/>
    <mergeCell ref="AH2:AK2"/>
    <mergeCell ref="AL2:AO2"/>
    <mergeCell ref="AP2:AS2"/>
    <mergeCell ref="AT2:AW2"/>
    <mergeCell ref="AX2:BA2"/>
    <mergeCell ref="B9:E9"/>
    <mergeCell ref="A22:D22"/>
    <mergeCell ref="F2:I2"/>
    <mergeCell ref="J2:M2"/>
    <mergeCell ref="A3:B3"/>
    <mergeCell ref="B5:E5"/>
    <mergeCell ref="B6:E6"/>
    <mergeCell ref="A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5"/>
  <sheetViews>
    <sheetView topLeftCell="O1" workbookViewId="0">
      <selection activeCell="A2" sqref="A2"/>
    </sheetView>
  </sheetViews>
  <sheetFormatPr baseColWidth="10" defaultRowHeight="15" x14ac:dyDescent="0.2"/>
  <cols>
    <col min="1" max="1" width="44.83203125" customWidth="1"/>
    <col min="2" max="2" width="19.6640625" customWidth="1"/>
    <col min="3" max="3" width="15.5" customWidth="1"/>
    <col min="4" max="5" width="16.5" customWidth="1"/>
    <col min="6" max="6" width="18" customWidth="1"/>
    <col min="7" max="7" width="19" customWidth="1"/>
  </cols>
  <sheetData>
    <row r="1" spans="1:7" ht="24" x14ac:dyDescent="0.3">
      <c r="A1" s="131" t="s">
        <v>156</v>
      </c>
      <c r="B1" s="65"/>
      <c r="C1" s="65"/>
      <c r="D1" s="65"/>
      <c r="E1" s="65"/>
      <c r="F1" s="4"/>
      <c r="G1" s="4"/>
    </row>
    <row r="2" spans="1:7" ht="23" x14ac:dyDescent="0.25">
      <c r="A2" s="82" t="s">
        <v>105</v>
      </c>
      <c r="B2" s="65"/>
      <c r="C2" s="65"/>
      <c r="D2" s="65"/>
      <c r="E2" s="65"/>
      <c r="F2" s="4" t="s">
        <v>104</v>
      </c>
      <c r="G2" s="4"/>
    </row>
    <row r="3" spans="1:7" ht="16" x14ac:dyDescent="0.2">
      <c r="A3" s="82"/>
      <c r="B3" s="65"/>
      <c r="C3" s="65"/>
      <c r="D3" s="65"/>
      <c r="E3" s="65"/>
      <c r="F3" s="4" t="s">
        <v>102</v>
      </c>
      <c r="G3" s="4"/>
    </row>
    <row r="4" spans="1:7" x14ac:dyDescent="0.2">
      <c r="A4" s="132" t="s">
        <v>130</v>
      </c>
      <c r="B4" s="136" t="s">
        <v>110</v>
      </c>
      <c r="C4" s="136" t="s">
        <v>96</v>
      </c>
      <c r="D4" s="136" t="s">
        <v>39</v>
      </c>
      <c r="E4" s="118"/>
      <c r="F4" s="119" t="s">
        <v>103</v>
      </c>
      <c r="G4" s="4"/>
    </row>
    <row r="5" spans="1:7" x14ac:dyDescent="0.2">
      <c r="A5" s="66" t="s">
        <v>35</v>
      </c>
      <c r="B5" s="72">
        <v>0</v>
      </c>
      <c r="C5" s="73">
        <v>0</v>
      </c>
      <c r="D5" s="67">
        <f>B5*C5</f>
        <v>0</v>
      </c>
      <c r="E5" s="67"/>
      <c r="F5" s="67"/>
      <c r="G5" s="67"/>
    </row>
    <row r="6" spans="1:7" x14ac:dyDescent="0.2">
      <c r="A6" s="66" t="s">
        <v>36</v>
      </c>
      <c r="B6" s="72">
        <v>0</v>
      </c>
      <c r="C6" s="73">
        <v>0</v>
      </c>
      <c r="D6" s="67">
        <f>B6*C6</f>
        <v>0</v>
      </c>
      <c r="E6" s="67"/>
      <c r="F6" s="67">
        <f>B6*50</f>
        <v>0</v>
      </c>
      <c r="G6" s="67"/>
    </row>
    <row r="7" spans="1:7" x14ac:dyDescent="0.2">
      <c r="A7" s="66" t="s">
        <v>37</v>
      </c>
      <c r="B7" s="72">
        <v>0</v>
      </c>
      <c r="C7" s="73">
        <v>0</v>
      </c>
      <c r="D7" s="67">
        <f>B7*C7</f>
        <v>0</v>
      </c>
      <c r="E7" s="67"/>
      <c r="F7" s="67"/>
    </row>
    <row r="8" spans="1:7" x14ac:dyDescent="0.2">
      <c r="A8" s="66" t="s">
        <v>38</v>
      </c>
      <c r="B8" s="72">
        <v>0</v>
      </c>
      <c r="C8" s="73">
        <v>0</v>
      </c>
      <c r="D8" s="67">
        <f>B8*C8</f>
        <v>0</v>
      </c>
      <c r="E8" s="67"/>
      <c r="F8" s="67">
        <f>B8*50</f>
        <v>0</v>
      </c>
      <c r="G8" s="67"/>
    </row>
    <row r="9" spans="1:7" x14ac:dyDescent="0.2">
      <c r="A9" s="66" t="s">
        <v>97</v>
      </c>
      <c r="B9" s="72">
        <v>0</v>
      </c>
      <c r="C9" s="73">
        <v>0</v>
      </c>
      <c r="D9" s="67">
        <f t="shared" ref="D9:D17" si="0">B9*C9</f>
        <v>0</v>
      </c>
      <c r="E9" s="67"/>
      <c r="F9" s="67"/>
    </row>
    <row r="10" spans="1:7" x14ac:dyDescent="0.2">
      <c r="A10" s="66" t="s">
        <v>98</v>
      </c>
      <c r="B10" s="72">
        <v>0</v>
      </c>
      <c r="C10" s="73">
        <v>0</v>
      </c>
      <c r="D10" s="67">
        <f t="shared" si="0"/>
        <v>0</v>
      </c>
      <c r="E10" s="67"/>
      <c r="F10" s="67">
        <f>B10*50</f>
        <v>0</v>
      </c>
      <c r="G10" s="67"/>
    </row>
    <row r="11" spans="1:7" x14ac:dyDescent="0.2">
      <c r="A11" s="66" t="s">
        <v>100</v>
      </c>
      <c r="B11" s="72">
        <v>0</v>
      </c>
      <c r="C11" s="73">
        <v>0</v>
      </c>
      <c r="D11" s="67">
        <f t="shared" si="0"/>
        <v>0</v>
      </c>
      <c r="E11" s="67"/>
      <c r="F11" s="67"/>
    </row>
    <row r="12" spans="1:7" x14ac:dyDescent="0.2">
      <c r="A12" s="66" t="s">
        <v>99</v>
      </c>
      <c r="B12" s="72">
        <v>0</v>
      </c>
      <c r="C12" s="73">
        <v>0</v>
      </c>
      <c r="D12" s="67">
        <f t="shared" si="0"/>
        <v>0</v>
      </c>
      <c r="E12" s="67"/>
      <c r="F12" s="67">
        <f>B12*50</f>
        <v>0</v>
      </c>
      <c r="G12" s="67"/>
    </row>
    <row r="13" spans="1:7" x14ac:dyDescent="0.2">
      <c r="A13" s="66" t="s">
        <v>143</v>
      </c>
      <c r="B13" s="72">
        <v>0</v>
      </c>
      <c r="C13" s="73">
        <v>0</v>
      </c>
      <c r="D13" s="67">
        <f t="shared" si="0"/>
        <v>0</v>
      </c>
      <c r="E13" s="67"/>
      <c r="F13" s="67"/>
    </row>
    <row r="14" spans="1:7" x14ac:dyDescent="0.2">
      <c r="A14" s="66" t="s">
        <v>144</v>
      </c>
      <c r="B14" s="72">
        <v>0</v>
      </c>
      <c r="C14" s="73">
        <v>0</v>
      </c>
      <c r="D14" s="67">
        <f t="shared" si="0"/>
        <v>0</v>
      </c>
      <c r="E14" s="67"/>
      <c r="F14" s="67">
        <f>B14*50</f>
        <v>0</v>
      </c>
      <c r="G14" s="67"/>
    </row>
    <row r="15" spans="1:7" x14ac:dyDescent="0.2">
      <c r="A15" s="66" t="s">
        <v>145</v>
      </c>
      <c r="B15" s="72">
        <v>0</v>
      </c>
      <c r="C15" s="73">
        <v>0</v>
      </c>
      <c r="D15" s="67">
        <f t="shared" si="0"/>
        <v>0</v>
      </c>
      <c r="E15" s="67"/>
      <c r="F15" s="67"/>
    </row>
    <row r="16" spans="1:7" x14ac:dyDescent="0.2">
      <c r="A16" s="66" t="s">
        <v>146</v>
      </c>
      <c r="B16" s="72">
        <v>0</v>
      </c>
      <c r="C16" s="73">
        <v>0</v>
      </c>
      <c r="D16" s="67">
        <f t="shared" si="0"/>
        <v>0</v>
      </c>
      <c r="E16" s="67"/>
      <c r="F16" s="67">
        <f>B16*50</f>
        <v>0</v>
      </c>
      <c r="G16" s="67"/>
    </row>
    <row r="17" spans="1:7" x14ac:dyDescent="0.2">
      <c r="A17" s="120" t="s">
        <v>45</v>
      </c>
      <c r="B17" s="128">
        <v>0</v>
      </c>
      <c r="C17" s="129">
        <v>0</v>
      </c>
      <c r="D17" s="121">
        <f t="shared" si="0"/>
        <v>0</v>
      </c>
      <c r="E17" s="121"/>
      <c r="F17" s="121"/>
    </row>
    <row r="18" spans="1:7" x14ac:dyDescent="0.2">
      <c r="A18" s="64" t="s">
        <v>44</v>
      </c>
      <c r="B18" s="68">
        <f>SUM(B5:B17)</f>
        <v>0</v>
      </c>
      <c r="C18" s="69"/>
      <c r="D18" s="69">
        <f>SUM(D5:D17)</f>
        <v>0</v>
      </c>
      <c r="E18" s="69"/>
      <c r="F18" s="69">
        <f>SUM(F5:F17)</f>
        <v>0</v>
      </c>
      <c r="G18" s="69"/>
    </row>
    <row r="19" spans="1:7" x14ac:dyDescent="0.2">
      <c r="B19" s="70"/>
      <c r="C19" s="67"/>
      <c r="D19" s="67"/>
      <c r="E19" s="67"/>
      <c r="F19" s="67"/>
    </row>
    <row r="20" spans="1:7" x14ac:dyDescent="0.2">
      <c r="A20" t="s">
        <v>40</v>
      </c>
      <c r="B20" s="72">
        <v>0</v>
      </c>
      <c r="C20" s="73">
        <v>0</v>
      </c>
      <c r="D20" s="69">
        <f>C20</f>
        <v>0</v>
      </c>
      <c r="E20" s="71"/>
      <c r="F20" s="67"/>
    </row>
    <row r="21" spans="1:7" x14ac:dyDescent="0.2">
      <c r="A21" t="s">
        <v>41</v>
      </c>
      <c r="B21" s="72">
        <v>0</v>
      </c>
      <c r="C21" s="73">
        <v>0</v>
      </c>
      <c r="D21" s="69">
        <f>B21*C21</f>
        <v>0</v>
      </c>
      <c r="E21" s="67"/>
      <c r="F21" s="67"/>
    </row>
    <row r="22" spans="1:7" x14ac:dyDescent="0.2">
      <c r="A22" t="s">
        <v>42</v>
      </c>
      <c r="B22" s="72">
        <v>0</v>
      </c>
      <c r="C22" s="73">
        <v>0</v>
      </c>
      <c r="D22" s="69">
        <f>B22*C22</f>
        <v>0</v>
      </c>
      <c r="E22" s="67"/>
      <c r="F22" s="67"/>
    </row>
    <row r="23" spans="1:7" x14ac:dyDescent="0.2">
      <c r="A23" t="s">
        <v>43</v>
      </c>
      <c r="B23" s="72">
        <v>0</v>
      </c>
      <c r="C23" s="73">
        <v>0</v>
      </c>
      <c r="D23" s="69">
        <f>B23*C23</f>
        <v>0</v>
      </c>
      <c r="E23" s="67"/>
      <c r="F23" s="67"/>
    </row>
    <row r="24" spans="1:7" x14ac:dyDescent="0.2">
      <c r="A24" s="64"/>
      <c r="B24" s="68"/>
      <c r="C24" s="69"/>
      <c r="D24" s="69"/>
      <c r="E24" s="69"/>
      <c r="F24" s="69"/>
    </row>
    <row r="26" spans="1:7" x14ac:dyDescent="0.2">
      <c r="A26" s="133" t="s">
        <v>157</v>
      </c>
      <c r="B26" s="137"/>
      <c r="C26" s="137"/>
      <c r="D26" s="138">
        <f>+D18+D20+D21+D22+D23</f>
        <v>0</v>
      </c>
      <c r="E26" s="130"/>
      <c r="F26" s="126"/>
    </row>
    <row r="28" spans="1:7" x14ac:dyDescent="0.2">
      <c r="F28" s="4" t="s">
        <v>104</v>
      </c>
    </row>
    <row r="29" spans="1:7" x14ac:dyDescent="0.2">
      <c r="F29" s="4" t="s">
        <v>101</v>
      </c>
    </row>
    <row r="30" spans="1:7" x14ac:dyDescent="0.2">
      <c r="A30" s="134" t="s">
        <v>131</v>
      </c>
      <c r="B30" s="139" t="s">
        <v>110</v>
      </c>
      <c r="C30" s="139" t="s">
        <v>96</v>
      </c>
      <c r="D30" s="139" t="s">
        <v>39</v>
      </c>
      <c r="E30" s="122"/>
      <c r="F30" s="119" t="s">
        <v>169</v>
      </c>
    </row>
    <row r="31" spans="1:7" x14ac:dyDescent="0.2">
      <c r="A31" s="66" t="s">
        <v>35</v>
      </c>
      <c r="B31" s="72">
        <v>0</v>
      </c>
      <c r="C31" s="73">
        <v>0</v>
      </c>
      <c r="D31" s="67">
        <f t="shared" ref="D31:D38" si="1">B31*C31</f>
        <v>0</v>
      </c>
      <c r="F31" s="67"/>
    </row>
    <row r="32" spans="1:7" x14ac:dyDescent="0.2">
      <c r="A32" s="66" t="s">
        <v>36</v>
      </c>
      <c r="B32" s="72">
        <v>0</v>
      </c>
      <c r="C32" s="73">
        <v>0</v>
      </c>
      <c r="D32" s="67">
        <f t="shared" si="1"/>
        <v>0</v>
      </c>
      <c r="F32" s="67">
        <f>B32*20</f>
        <v>0</v>
      </c>
    </row>
    <row r="33" spans="1:6" x14ac:dyDescent="0.2">
      <c r="A33" s="66" t="s">
        <v>37</v>
      </c>
      <c r="B33" s="72">
        <v>0</v>
      </c>
      <c r="C33" s="73">
        <v>0</v>
      </c>
      <c r="D33" s="67">
        <f t="shared" si="1"/>
        <v>0</v>
      </c>
    </row>
    <row r="34" spans="1:6" x14ac:dyDescent="0.2">
      <c r="A34" s="66" t="s">
        <v>38</v>
      </c>
      <c r="B34" s="72">
        <v>0</v>
      </c>
      <c r="C34" s="73">
        <v>0</v>
      </c>
      <c r="D34" s="67">
        <f t="shared" si="1"/>
        <v>0</v>
      </c>
      <c r="F34" s="67">
        <f>B34*20</f>
        <v>0</v>
      </c>
    </row>
    <row r="35" spans="1:6" x14ac:dyDescent="0.2">
      <c r="A35" s="66" t="s">
        <v>97</v>
      </c>
      <c r="B35" s="72">
        <v>0</v>
      </c>
      <c r="C35" s="73">
        <v>0</v>
      </c>
      <c r="D35" s="67">
        <f t="shared" si="1"/>
        <v>0</v>
      </c>
    </row>
    <row r="36" spans="1:6" x14ac:dyDescent="0.2">
      <c r="A36" s="66" t="s">
        <v>98</v>
      </c>
      <c r="B36" s="72">
        <v>0</v>
      </c>
      <c r="C36" s="73">
        <v>0</v>
      </c>
      <c r="D36" s="67">
        <f t="shared" si="1"/>
        <v>0</v>
      </c>
      <c r="F36" s="67">
        <f>B36*20</f>
        <v>0</v>
      </c>
    </row>
    <row r="37" spans="1:6" x14ac:dyDescent="0.2">
      <c r="A37" s="66" t="s">
        <v>100</v>
      </c>
      <c r="B37" s="72">
        <v>0</v>
      </c>
      <c r="C37" s="73">
        <v>0</v>
      </c>
      <c r="D37" s="67">
        <f t="shared" si="1"/>
        <v>0</v>
      </c>
    </row>
    <row r="38" spans="1:6" x14ac:dyDescent="0.2">
      <c r="A38" s="120" t="s">
        <v>99</v>
      </c>
      <c r="B38" s="128">
        <v>0</v>
      </c>
      <c r="C38" s="129">
        <v>0</v>
      </c>
      <c r="D38" s="121">
        <f t="shared" si="1"/>
        <v>0</v>
      </c>
      <c r="E38" s="122"/>
      <c r="F38" s="121">
        <f>B38*20</f>
        <v>0</v>
      </c>
    </row>
    <row r="39" spans="1:6" x14ac:dyDescent="0.2">
      <c r="A39" s="123" t="s">
        <v>44</v>
      </c>
      <c r="B39" s="124">
        <f>SUM(B31:B38)</f>
        <v>0</v>
      </c>
      <c r="C39" s="125"/>
      <c r="D39" s="125">
        <f>SUM(D31:D38)</f>
        <v>0</v>
      </c>
      <c r="E39" s="126"/>
      <c r="F39" s="127"/>
    </row>
    <row r="40" spans="1:6" x14ac:dyDescent="0.2">
      <c r="B40" s="70"/>
      <c r="C40" s="67"/>
      <c r="D40" s="67"/>
    </row>
    <row r="41" spans="1:6" x14ac:dyDescent="0.2">
      <c r="A41" t="s">
        <v>40</v>
      </c>
      <c r="B41" s="72">
        <v>0</v>
      </c>
      <c r="C41" s="73">
        <v>0</v>
      </c>
      <c r="D41" s="69">
        <f>C41</f>
        <v>0</v>
      </c>
      <c r="F41" s="67"/>
    </row>
    <row r="42" spans="1:6" x14ac:dyDescent="0.2">
      <c r="A42" s="64"/>
      <c r="B42" s="68"/>
      <c r="C42" s="69"/>
      <c r="D42" s="69"/>
    </row>
    <row r="44" spans="1:6" x14ac:dyDescent="0.2">
      <c r="A44" s="135" t="s">
        <v>158</v>
      </c>
      <c r="B44" s="140"/>
      <c r="C44" s="140"/>
      <c r="D44" s="141">
        <f>+D39+D5</f>
        <v>0</v>
      </c>
      <c r="E44" s="126"/>
      <c r="F44" s="125">
        <f>SUM(F31:F43)</f>
        <v>0</v>
      </c>
    </row>
    <row r="45" spans="1:6" x14ac:dyDescent="0.2">
      <c r="F45"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60D55-5489-BC47-8A18-B567D880A123}">
  <dimension ref="A1"/>
  <sheetViews>
    <sheetView workbookViewId="0">
      <selection activeCell="A2" sqref="A2"/>
    </sheetView>
  </sheetViews>
  <sheetFormatPr baseColWidth="10" defaultRowHeight="1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
  <sheetViews>
    <sheetView workbookViewId="0">
      <selection activeCell="A3" sqref="A3"/>
    </sheetView>
  </sheetViews>
  <sheetFormatPr baseColWidth="10" defaultRowHeight="15" x14ac:dyDescent="0.2"/>
  <cols>
    <col min="1" max="1" width="21" customWidth="1"/>
  </cols>
  <sheetData>
    <row r="1" spans="1:9" ht="16" x14ac:dyDescent="0.2">
      <c r="A1" s="81" t="s">
        <v>50</v>
      </c>
    </row>
    <row r="2" spans="1:9" ht="16" x14ac:dyDescent="0.2">
      <c r="A2" s="77"/>
    </row>
    <row r="3" spans="1:9" ht="16" x14ac:dyDescent="0.2">
      <c r="A3" s="77" t="s">
        <v>51</v>
      </c>
    </row>
    <row r="4" spans="1:9" ht="16" x14ac:dyDescent="0.2">
      <c r="A4" s="77"/>
    </row>
    <row r="5" spans="1:9" ht="51" customHeight="1" x14ac:dyDescent="0.2">
      <c r="A5" s="192" t="s">
        <v>52</v>
      </c>
      <c r="B5" s="192"/>
      <c r="C5" s="192"/>
      <c r="D5" s="192"/>
      <c r="E5" s="192"/>
      <c r="F5" s="192"/>
      <c r="G5" s="192"/>
      <c r="H5" s="192"/>
      <c r="I5" s="192"/>
    </row>
    <row r="6" spans="1:9" ht="16" x14ac:dyDescent="0.2">
      <c r="A6" s="77"/>
    </row>
    <row r="7" spans="1:9" ht="16" x14ac:dyDescent="0.2">
      <c r="A7" s="77" t="s">
        <v>53</v>
      </c>
      <c r="B7" s="77"/>
      <c r="C7" s="77" t="s">
        <v>54</v>
      </c>
    </row>
    <row r="8" spans="1:9" ht="16" x14ac:dyDescent="0.2">
      <c r="A8" s="77"/>
    </row>
    <row r="9" spans="1:9" ht="16" x14ac:dyDescent="0.2">
      <c r="A9" s="77" t="s">
        <v>55</v>
      </c>
      <c r="C9" s="77" t="s">
        <v>112</v>
      </c>
    </row>
    <row r="10" spans="1:9" ht="16" x14ac:dyDescent="0.2">
      <c r="A10" s="77"/>
    </row>
    <row r="11" spans="1:9" ht="16" x14ac:dyDescent="0.2">
      <c r="A11" s="77" t="s">
        <v>56</v>
      </c>
      <c r="C11" s="77" t="s">
        <v>57</v>
      </c>
    </row>
    <row r="12" spans="1:9" ht="16" x14ac:dyDescent="0.2">
      <c r="A12" s="77"/>
    </row>
    <row r="13" spans="1:9" ht="16" x14ac:dyDescent="0.2">
      <c r="A13" s="77" t="s">
        <v>58</v>
      </c>
      <c r="C13" s="77" t="s">
        <v>59</v>
      </c>
    </row>
    <row r="14" spans="1:9" ht="16" x14ac:dyDescent="0.2">
      <c r="A14" s="77"/>
    </row>
    <row r="15" spans="1:9" ht="16" x14ac:dyDescent="0.2">
      <c r="A15" s="77" t="s">
        <v>60</v>
      </c>
      <c r="C15" s="77" t="s">
        <v>61</v>
      </c>
    </row>
    <row r="16" spans="1:9" ht="16" x14ac:dyDescent="0.2">
      <c r="A16" s="77"/>
    </row>
    <row r="17" spans="1:3" ht="16" x14ac:dyDescent="0.2">
      <c r="A17" s="77" t="s">
        <v>62</v>
      </c>
      <c r="C17" s="77" t="s">
        <v>63</v>
      </c>
    </row>
    <row r="18" spans="1:3" ht="16" x14ac:dyDescent="0.2">
      <c r="A18" s="77"/>
    </row>
    <row r="19" spans="1:3" ht="16" x14ac:dyDescent="0.2">
      <c r="A19" s="77" t="s">
        <v>114</v>
      </c>
    </row>
  </sheetData>
  <mergeCells count="1">
    <mergeCell ref="A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Annual Budget-Actuals</vt:lpstr>
      <vt:lpstr> Conference-Budget Actuals</vt:lpstr>
      <vt:lpstr>Other EventProgram Budg-Actual</vt:lpstr>
      <vt:lpstr>Estimate Event Revenue Budget</vt:lpstr>
      <vt:lpstr>Region Chapter Policy</vt:lpstr>
      <vt:lpstr>Cont Ed fee Schedule</vt:lpstr>
    </vt:vector>
  </TitlesOfParts>
  <Company>Ingersoll Rand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Ingersoll-Rand</dc:creator>
  <cp:lastModifiedBy>Michelle Mitchell</cp:lastModifiedBy>
  <cp:lastPrinted>2012-09-13T18:51:26Z</cp:lastPrinted>
  <dcterms:created xsi:type="dcterms:W3CDTF">2010-02-19T00:54:03Z</dcterms:created>
  <dcterms:modified xsi:type="dcterms:W3CDTF">2021-05-18T21:15:34Z</dcterms:modified>
</cp:coreProperties>
</file>